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MMO\SPO\Buyers' Work Folders\Portia\Contract Dev Page Info\"/>
    </mc:Choice>
  </mc:AlternateContent>
  <xr:revisionPtr revIDLastSave="0" documentId="8_{CB074EFE-A2D4-4C76-A5B4-636AD3B05B5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% Discount" sheetId="5" r:id="rId1"/>
    <sheet name="Value Added Tools" sheetId="2" r:id="rId2"/>
  </sheets>
  <definedNames>
    <definedName name="_xlnm.Print_Area" localSheetId="0">'% Discount'!$A$1:$AB$44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0" i="2" l="1"/>
  <c r="I220" i="2"/>
  <c r="K220" i="2" s="1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1" i="2"/>
  <c r="K150" i="2"/>
  <c r="K149" i="2"/>
  <c r="K148" i="2"/>
  <c r="K147" i="2"/>
  <c r="K145" i="2"/>
  <c r="K144" i="2"/>
  <c r="K143" i="2"/>
  <c r="K141" i="2"/>
  <c r="K140" i="2"/>
  <c r="K139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3" i="2"/>
  <c r="K22" i="2"/>
  <c r="K21" i="2"/>
  <c r="K20" i="2"/>
  <c r="K19" i="2"/>
  <c r="K18" i="2"/>
  <c r="K17" i="2"/>
  <c r="K16" i="2"/>
  <c r="K15" i="2"/>
  <c r="K13" i="2"/>
  <c r="K12" i="2"/>
  <c r="K10" i="2"/>
  <c r="K8" i="2"/>
  <c r="K7" i="2"/>
  <c r="K6" i="2"/>
  <c r="K5" i="2"/>
</calcChain>
</file>

<file path=xl/sharedStrings.xml><?xml version="1.0" encoding="utf-8"?>
<sst xmlns="http://schemas.openxmlformats.org/spreadsheetml/2006/main" count="725" uniqueCount="464">
  <si>
    <t>LIST PRICE</t>
  </si>
  <si>
    <t>UNIT OF MEASURE</t>
  </si>
  <si>
    <t>MANUFACTURER'S PART NUMBER</t>
  </si>
  <si>
    <t>PERCENTAGE DISCOUNT</t>
  </si>
  <si>
    <t xml:space="preserve"> NET COST</t>
  </si>
  <si>
    <t>PRODUCT</t>
  </si>
  <si>
    <t>EQUAL PRODUCT MANUFACTURER/DESCRIPTION</t>
  </si>
  <si>
    <t>EXAMPLE PRODUCT MANUFACTURER/DESCRIPTION</t>
  </si>
  <si>
    <t xml:space="preserve">                                                                                                                                                 </t>
  </si>
  <si>
    <t>PERCENTAGE DISCOUNT OFF MANUFACTURER'S LIST PRICE</t>
  </si>
  <si>
    <t xml:space="preserve">  RFP# OK-MA-817                                                                  PERCENTAGE DISCOUNT OFF MANUFACTURER'S LIST PRICE</t>
  </si>
  <si>
    <t xml:space="preserve">     CATEGORY 1 TOOLS</t>
  </si>
  <si>
    <t xml:space="preserve">     CATEGORY 2 DIAGNOSTICS</t>
  </si>
  <si>
    <t>RFP# OK- MA- 818                                                                                          CATEGORY 1 - Tools                                                                                   VALUE ADDED OPTION - CONTRACT SPECIAL OFFERING ITEMS</t>
  </si>
  <si>
    <t>Pneumatic</t>
  </si>
  <si>
    <t>Industrial Machine</t>
  </si>
  <si>
    <t>Milling</t>
  </si>
  <si>
    <t>Drilling</t>
  </si>
  <si>
    <t>Hydraulic Tools</t>
  </si>
  <si>
    <t>Measuring/ Layout Tools</t>
  </si>
  <si>
    <t>Cutting/Crimping Tools</t>
  </si>
  <si>
    <t>Masonry/ Concrete tools</t>
  </si>
  <si>
    <t>Hand Tools</t>
  </si>
  <si>
    <t>Wrenches/ Drivers</t>
  </si>
  <si>
    <t>Power Tools</t>
  </si>
  <si>
    <t>Attachments/ Access.</t>
  </si>
  <si>
    <t>Rough/ Finishing Tools</t>
  </si>
  <si>
    <t>Automotive Specialty Tools</t>
  </si>
  <si>
    <t>Body Tools</t>
  </si>
  <si>
    <t>Suspension Tools</t>
  </si>
  <si>
    <t>Milwaukee</t>
  </si>
  <si>
    <t>Makita</t>
  </si>
  <si>
    <t>DeWalt</t>
  </si>
  <si>
    <t>Proto</t>
  </si>
  <si>
    <t>Chicago
Pneumatic</t>
  </si>
  <si>
    <t>Porter 
Cable</t>
  </si>
  <si>
    <t>Crescent</t>
  </si>
  <si>
    <t>Gearwrench</t>
  </si>
  <si>
    <t xml:space="preserve">Lufkin </t>
  </si>
  <si>
    <t>Norseman</t>
  </si>
  <si>
    <t>Black &amp;
Decker</t>
  </si>
  <si>
    <t>Jacobs</t>
  </si>
  <si>
    <t>Coilhouse</t>
  </si>
  <si>
    <t>Norton</t>
  </si>
  <si>
    <t>Ingersoll
Rand</t>
  </si>
  <si>
    <t>Channellock</t>
  </si>
  <si>
    <t>Rigid</t>
  </si>
  <si>
    <t>Stanley
Hand Tools</t>
  </si>
  <si>
    <t>Pneumatic Tools</t>
  </si>
  <si>
    <t>Klein 
Tools</t>
  </si>
  <si>
    <t>HK
Porter</t>
  </si>
  <si>
    <t>Diagnostic Equipment</t>
  </si>
  <si>
    <t>Irwin</t>
  </si>
  <si>
    <t>Leatherman</t>
  </si>
  <si>
    <t>Greenlee</t>
  </si>
  <si>
    <t>Morse</t>
  </si>
  <si>
    <t>DWE43115</t>
  </si>
  <si>
    <t>MILWAUKEE</t>
  </si>
  <si>
    <t>0234-6</t>
  </si>
  <si>
    <t>6520-21</t>
  </si>
  <si>
    <t>DW235G</t>
  </si>
  <si>
    <t>DW716</t>
  </si>
  <si>
    <t>DW268</t>
  </si>
  <si>
    <t>CHICAGO PNEUMATIC</t>
  </si>
  <si>
    <t>MAKITA</t>
  </si>
  <si>
    <t>XWT08T</t>
  </si>
  <si>
    <t>Makita Brushless Impact Wrench</t>
  </si>
  <si>
    <t>Heavy Duty 1-Inch Impact Wrench CP7782</t>
  </si>
  <si>
    <t>DEWALT HEAVY DUTY 1/2' DRILLS</t>
  </si>
  <si>
    <t>12' DBL BEVEL COMPOUND MITER SAW</t>
  </si>
  <si>
    <t>VERSA-CLUTCH SCREWDRIVER DW268</t>
  </si>
  <si>
    <t>.5' 5.5 AMP DRILL W/KYD CHUCK 0234-6</t>
  </si>
  <si>
    <t>13 AMP ORBITAL SAWZALL RECIP SAW</t>
  </si>
  <si>
    <t>DEWALT 4 1/2-5 HGH PRFM GRINDER W/TRG</t>
  </si>
  <si>
    <t>2703-22</t>
  </si>
  <si>
    <t>2403-22</t>
  </si>
  <si>
    <t>2755-22</t>
  </si>
  <si>
    <t>M18 FUEL 1/2'' DRILL DRIVER KIT</t>
  </si>
  <si>
    <t>M12 Fuel 1/2 Drill/Driver Kit</t>
  </si>
  <si>
    <t>M18 FUEL 1/2''IMPACT WRENCH KIT</t>
  </si>
  <si>
    <t>XT269M</t>
  </si>
  <si>
    <t>Makita18V LXT Lithum Ion Brushless Combo</t>
  </si>
  <si>
    <t>Makita 18V LXT Lithium-Ion Cordless Saw</t>
  </si>
  <si>
    <t>DWE304</t>
  </si>
  <si>
    <t>DCD950B</t>
  </si>
  <si>
    <t>DEWALT 10 AMP RECIPROCATING SAW DW304PK</t>
  </si>
  <si>
    <t>DEWALT XRP 18VOLT 1/2' HAMMERDRILL</t>
  </si>
  <si>
    <t>JR3050T</t>
  </si>
  <si>
    <t>Makita 11 Amp Reciprocating Saw</t>
  </si>
  <si>
    <t>T023186</t>
  </si>
  <si>
    <t>T023187</t>
  </si>
  <si>
    <t>Heavy Duty Angle Grinder CP854 - 4</t>
  </si>
  <si>
    <t>Heavy Duty Angle Grinder CP884E - 5</t>
  </si>
  <si>
    <t>DWE1014</t>
  </si>
  <si>
    <t>DC825B</t>
  </si>
  <si>
    <t>DC411B</t>
  </si>
  <si>
    <t>DWE4517</t>
  </si>
  <si>
    <t>3/8' DRILL KYD CHUCK D21002</t>
  </si>
  <si>
    <t>DEWALT 18VOLT CORDLESS IMPACT DRIVER</t>
  </si>
  <si>
    <t>DEWALT CORDLESS 4 1/2 CUT-OFF TOOL18V</t>
  </si>
  <si>
    <t>DEWALT 7 ANGLE GRINDER</t>
  </si>
  <si>
    <t>2415-20</t>
  </si>
  <si>
    <t>48-59-1807</t>
  </si>
  <si>
    <t>2404-20</t>
  </si>
  <si>
    <t>2703-20</t>
  </si>
  <si>
    <t>2753-20</t>
  </si>
  <si>
    <t>48-11-2420</t>
  </si>
  <si>
    <t>2520-20</t>
  </si>
  <si>
    <t>2335-20</t>
  </si>
  <si>
    <t>49-90-2325</t>
  </si>
  <si>
    <t>Right Angle Drill Bare Tool</t>
  </si>
  <si>
    <t>M12 &amp; M18 Rapid Charge Station</t>
  </si>
  <si>
    <t>M12 Fuel 1/2 Hmmr Drll/Drvr Kt Bre Tool</t>
  </si>
  <si>
    <t>M18 Fuel 1/2 Drill/ Drivr Kt Bare Tool</t>
  </si>
  <si>
    <t>M18 Fuel 1/4' Hx Impct Drvr kt Bre Tool</t>
  </si>
  <si>
    <t>M12 Redlithium 12V 2.0 Ah</t>
  </si>
  <si>
    <t>M12 Fuel Hackzall Recip Saw Kit Bre Tool</t>
  </si>
  <si>
    <t>HOLSTER TOOL 1 NYLN M12# CMPCT DRL</t>
  </si>
  <si>
    <t>TOOL CREVICE PLSTC</t>
  </si>
  <si>
    <t>J5480G</t>
  </si>
  <si>
    <t>J301XL</t>
  </si>
  <si>
    <t>J317</t>
  </si>
  <si>
    <t>J5260-02BLS</t>
  </si>
  <si>
    <t>J1362</t>
  </si>
  <si>
    <t>HANDLE SPD 1/2IN DRV 18INOAL</t>
  </si>
  <si>
    <t>PLIER LOCK 3-1/2IN ALY STL BLK EPY</t>
  </si>
  <si>
    <t>SNIP TINNER 18 GA MILD MTL 1-1/2IN 7IN</t>
  </si>
  <si>
    <t>ADAPTER LOCK 3/8IN SQUAREX3/8IN SQ STL</t>
  </si>
  <si>
    <t>HAMMER FCE SOFT 12-1/8IN 1-11/16IN 16OZ</t>
  </si>
  <si>
    <t>Compact 1/2 Impact Wrenches CP7732</t>
  </si>
  <si>
    <t>Lightweight 3/4 Impact CP7769</t>
  </si>
  <si>
    <t>Compact 3/4 Impact CP7763</t>
  </si>
  <si>
    <t>2426-21</t>
  </si>
  <si>
    <t>2472-20</t>
  </si>
  <si>
    <t>2491-23</t>
  </si>
  <si>
    <t>2695-15</t>
  </si>
  <si>
    <t>48-11-1815</t>
  </si>
  <si>
    <t>48-11-2411</t>
  </si>
  <si>
    <t>48-59-2420</t>
  </si>
  <si>
    <t>6790-20</t>
  </si>
  <si>
    <t>KIT TOOL OSCILLATING CRDLSS 12V LI-ION</t>
  </si>
  <si>
    <t>CUTTER CBL CRDLSS 600 MCM CU 750 MCM AL</t>
  </si>
  <si>
    <t>KIT COMBO CRDLSS RED/BLK/GRY</t>
  </si>
  <si>
    <t>KIT COMBO CRDLSS RED</t>
  </si>
  <si>
    <t>PACK BATT CRDLSS LI-ION 1.5AH 18V 1HR</t>
  </si>
  <si>
    <t>PACK BATT CRDLSS REDLITHIUM# 1.5AH 12V</t>
  </si>
  <si>
    <t>KIT STRTR REDLITHIUM# 2AH 12V</t>
  </si>
  <si>
    <t>SCREWDRIVER ELEC 1/4IN 0.9HP 120VAC 6.5A</t>
  </si>
  <si>
    <t>J262SGXL</t>
  </si>
  <si>
    <t>J285BSG</t>
  </si>
  <si>
    <t>PLIER GRV 1-3/32IN STRT ALY STL PLSHD</t>
  </si>
  <si>
    <t>PLIER CUT DIAGONAL NRW 13/32INL 7/16IN</t>
  </si>
  <si>
    <t>XRH03T</t>
  </si>
  <si>
    <t>XRH03Z</t>
  </si>
  <si>
    <t>XRH04T</t>
  </si>
  <si>
    <t>XRH04Z</t>
  </si>
  <si>
    <t>XRH05Z</t>
  </si>
  <si>
    <t>KIT HMR RTRY CRDLSS 7/8IN 18V LI-ION 5AH</t>
  </si>
  <si>
    <t>HAMMER RTRY CRDLSS 7/8IN SDS-PLUS® 18V</t>
  </si>
  <si>
    <t>HAMMER RTRY CRDLSS KYLS SDS-PLUS® 18V</t>
  </si>
  <si>
    <t>2402-22</t>
  </si>
  <si>
    <t>2406-22</t>
  </si>
  <si>
    <t>2416-20</t>
  </si>
  <si>
    <t>2420-20</t>
  </si>
  <si>
    <t>2420-21</t>
  </si>
  <si>
    <t>2429-21XC</t>
  </si>
  <si>
    <t>2438-20</t>
  </si>
  <si>
    <t>2438-22</t>
  </si>
  <si>
    <t>2438-22X</t>
  </si>
  <si>
    <t>2452-20</t>
  </si>
  <si>
    <t>2452-22</t>
  </si>
  <si>
    <t>2454-20</t>
  </si>
  <si>
    <t>2458-20</t>
  </si>
  <si>
    <t>2458-21</t>
  </si>
  <si>
    <t>KIT SCRDRVR CRDLSS 1/4IN 325IN-LB 12V</t>
  </si>
  <si>
    <t>KIT SCRDRVR CRDLSS 1/4IN 275IN-LB 12V</t>
  </si>
  <si>
    <t>HAMMER RTRY CRDLSS 5/8IN KYLS SDS-PLUS®</t>
  </si>
  <si>
    <t>SAW RECIP CRDLSS 1/2IN 3000SPM STRT 12V</t>
  </si>
  <si>
    <t>KIT SAW RECIP CRDLSS 1/2IN 3000SPM STRT</t>
  </si>
  <si>
    <t>KIT SAW BND CRDLSS 1-5/8IN 12V LI-ION</t>
  </si>
  <si>
    <t>POLISHER/SANDER CRDLSS M9X0.75 12V</t>
  </si>
  <si>
    <t>KIT POLISHER/SANDER CRDLSS M9X0.75 12V</t>
  </si>
  <si>
    <t>WRENCH IMP CRDLSS 4000BPM 500IN-LB 12V</t>
  </si>
  <si>
    <t>KIT WREN IMP CRDLSS 4000BPM 500IN-LB 12V</t>
  </si>
  <si>
    <t>WRENCH IMP CRDLSS 3500BPM 117FT-LB 12V</t>
  </si>
  <si>
    <t>NAILER PALM CRDLSS 1 - 3-1/2IN 12V MAG</t>
  </si>
  <si>
    <t>KIT NAILER PALM CRDLSS 1 - 3-1/2IN 12V</t>
  </si>
  <si>
    <t>DEWALT 4 1/2-5 HIGH PRFM GRINDER</t>
  </si>
  <si>
    <t>DWE43114</t>
  </si>
  <si>
    <t>HVY DTY 5' RANDOM ORBIT SANDER</t>
  </si>
  <si>
    <t>DEWALT 1/2 VSR PISTOL GRP HMR DRILL KIT</t>
  </si>
  <si>
    <t>DWE6421K</t>
  </si>
  <si>
    <t>DWD520K</t>
  </si>
  <si>
    <t>20V MAX 4.0 AH LI-ION BATTERY PCK</t>
  </si>
  <si>
    <t>DCB204</t>
  </si>
  <si>
    <t>Manufacturer</t>
  </si>
  <si>
    <t>DWE575</t>
  </si>
  <si>
    <t>7-1/4" NEXT GEN CIRCULAR SAW</t>
  </si>
  <si>
    <t>KIT SAW CIR CRDLSS 6-1/2IN 5/8IN 18V MG</t>
  </si>
  <si>
    <t>SAW MITER COMP CRDLSS 10INDIA CARB 18V</t>
  </si>
  <si>
    <t>KIT POLISHER SPD VARI 7IN 5/8-11 18V</t>
  </si>
  <si>
    <t>KIT NAILER BRAD 5/8 - 2-1/8IN ADH</t>
  </si>
  <si>
    <t>NAILER FNSH STRT CRDLSS 3/4 - 2-1/2IN</t>
  </si>
  <si>
    <t>KIT NAILER FNSH STRT 3/4 - 2-1/2IN ADH</t>
  </si>
  <si>
    <t>NAILER FNSH ANGLED CRDLSS ADH 20DEG</t>
  </si>
  <si>
    <t>KIT NAILER FNSH ANGLED 1-1/4 - 2-1/2IN</t>
  </si>
  <si>
    <t>NAILER FNSH CRDLSS 1-1/4 - 2-1/2IN 34DEG</t>
  </si>
  <si>
    <t>KIT NAILER FNSH 1-1/4 - 2-1/2IN 34DEG</t>
  </si>
  <si>
    <t>DRIVER IMP CRDLSS 3600BPM 1500IN-LB 18V</t>
  </si>
  <si>
    <t>WRENCH IMP CRDLSS 3200BPM 210FT-LB 18V</t>
  </si>
  <si>
    <t>DRIVER IMP CRDLSS 0 - 3700BPM 18V</t>
  </si>
  <si>
    <t>KIT DRVR IMP HYDRA CRDLSS 1/4IN 4000BPM</t>
  </si>
  <si>
    <t>WRENCH IMP CRDLSS 2300BPM 18V 1700RPM</t>
  </si>
  <si>
    <t>KIT WREN IMP CRDLSS 2300BPM 18V 1700RPM</t>
  </si>
  <si>
    <t>KIT GRNDR ANG CRDLSS 5IN 5/8-11 18V 5AH</t>
  </si>
  <si>
    <t>KIT GRNDR ANG CRDLSS 5IN 5/8-11 18V 9AH</t>
  </si>
  <si>
    <t>2730-21</t>
  </si>
  <si>
    <t>2730-22</t>
  </si>
  <si>
    <t>2734-20</t>
  </si>
  <si>
    <t>2738-22P</t>
  </si>
  <si>
    <t>2740-21CT</t>
  </si>
  <si>
    <t>2741-20</t>
  </si>
  <si>
    <t>2741-21CT</t>
  </si>
  <si>
    <t>2742-20</t>
  </si>
  <si>
    <t>2742-21CT</t>
  </si>
  <si>
    <t>2743-20</t>
  </si>
  <si>
    <t>2743-21CT</t>
  </si>
  <si>
    <t>2750-20</t>
  </si>
  <si>
    <t>2754-20</t>
  </si>
  <si>
    <t>2757-20</t>
  </si>
  <si>
    <t>2760-22CT</t>
  </si>
  <si>
    <t>2764-22</t>
  </si>
  <si>
    <t>2765-22</t>
  </si>
  <si>
    <t>2780-22</t>
  </si>
  <si>
    <t>2780-22HD</t>
  </si>
  <si>
    <t>SUPPLIER'S NAME:  ____Northern Safety and Industrial___________________________________________________________________________________</t>
  </si>
  <si>
    <t>XRJ04T</t>
  </si>
  <si>
    <t>KIT SAW CHN CRDLSS 14IN 3/8IN LI-ION 5AH</t>
  </si>
  <si>
    <t>SAW CHN CRDLSS 14IN 3/8IN LI-ION 5AH</t>
  </si>
  <si>
    <t>VACUUM BACKPACK CRDLSS 0.5GAL 18V LI-ION</t>
  </si>
  <si>
    <t>EXTRACTOR/VACUUM CRDLSS 2.1GAL 18V 8FT</t>
  </si>
  <si>
    <t>KIT GRNDR DIE CRDLSS 1/4IN 25000RPM 18V</t>
  </si>
  <si>
    <t>DRIVER IMP CRDLSS 3800BPM 1550IN-LB 18V</t>
  </si>
  <si>
    <t>KIT DRVR IMP CRDLSS 3600BPM 1500IN-LB</t>
  </si>
  <si>
    <t>KIT DRVR IMP CRDLSS 3900BPM 1240IN-LB</t>
  </si>
  <si>
    <t>KIT DRL DRVR CRDLSS 1/2IN KYLS 350IN-LB</t>
  </si>
  <si>
    <t>KIT DRL DRVR CRDLSS 1/2IN KYLS 530IN-LB</t>
  </si>
  <si>
    <t>KIT GUN ADH &amp; CLK CRDLSS 10OZ 1100LB 18V</t>
  </si>
  <si>
    <t>KIT GUN ADH &amp; CLK CRDLSS 29OZ 1100LB 18V</t>
  </si>
  <si>
    <t>GUN ADH &amp; CLK CRDLSS 20OZ 1100LB 18V 3AH</t>
  </si>
  <si>
    <t>KIT TRIMMER HEDGE CRDLSS 25-1/2INL18V</t>
  </si>
  <si>
    <t>TRIMMER HEDGE CRDLSS 25-1/2INLDBL SDD</t>
  </si>
  <si>
    <t>JOINER PLT CRDLSS 3/4IN 6500RPM 18V 3AH</t>
  </si>
  <si>
    <t>KIT VAC CRDLSS 1.3PT 18V LI-ION CLTH 2AH</t>
  </si>
  <si>
    <t>KIT DRVR IMP ANG CRDLSS 3000BPM 530IN-LB</t>
  </si>
  <si>
    <t>XCU03PTX1</t>
  </si>
  <si>
    <t>XCU03Z</t>
  </si>
  <si>
    <t>XCV05Z</t>
  </si>
  <si>
    <t>XCV05ZX</t>
  </si>
  <si>
    <t>XCV06Z</t>
  </si>
  <si>
    <t>XDG01T</t>
  </si>
  <si>
    <t>XDT12Z</t>
  </si>
  <si>
    <t>XDT13R</t>
  </si>
  <si>
    <t>XDT13T</t>
  </si>
  <si>
    <t>XDT14Z</t>
  </si>
  <si>
    <t>XDT15RB</t>
  </si>
  <si>
    <t>XFD11RB</t>
  </si>
  <si>
    <t>XFD12R</t>
  </si>
  <si>
    <t>XFD12T</t>
  </si>
  <si>
    <t>XGC01T1</t>
  </si>
  <si>
    <t>XGC01T1C</t>
  </si>
  <si>
    <t>XGC01ZB</t>
  </si>
  <si>
    <t>XHU04PT</t>
  </si>
  <si>
    <t>XHU04Z</t>
  </si>
  <si>
    <t>XJP03Z</t>
  </si>
  <si>
    <t>XLC02R1B</t>
  </si>
  <si>
    <t>XLC02RB1W</t>
  </si>
  <si>
    <t>XLT01</t>
  </si>
  <si>
    <t>Wiss</t>
  </si>
  <si>
    <t>Lincoln</t>
  </si>
  <si>
    <t>GRINDER ANG CRDLSS 5IN 5/8-11 18V 4AH</t>
  </si>
  <si>
    <t>2781-20</t>
  </si>
  <si>
    <t>KIT GRNDR ANG CRDLSS 5IN 5/8-11 18V 4AH</t>
  </si>
  <si>
    <t>2781-21</t>
  </si>
  <si>
    <t>2781-22</t>
  </si>
  <si>
    <t>2781-22HD</t>
  </si>
  <si>
    <t>2783-22HD</t>
  </si>
  <si>
    <t>KIT COMBO IMP CRDLSS RED/BLK</t>
  </si>
  <si>
    <t>2798-22CT</t>
  </si>
  <si>
    <t>WRENCH IMP CRDLSS 3000BPM 450FT-LB 18V</t>
  </si>
  <si>
    <t>2860-22</t>
  </si>
  <si>
    <t>2861-22</t>
  </si>
  <si>
    <t>KIT GUN SCR DRYWLL 124IN-LB 18V 5AH</t>
  </si>
  <si>
    <t>2866-22</t>
  </si>
  <si>
    <t>KIT DRL ELEC 1/2IN KYD 763IN-LB 120VAC</t>
  </si>
  <si>
    <t>3002-1</t>
  </si>
  <si>
    <t>KIT DRL ELEC 1/2IN KYD 859FT-LB 120VAC</t>
  </si>
  <si>
    <t>3102-6</t>
  </si>
  <si>
    <t>KIT DRL ELEC 1/2IN KYD 120VAC 500RPM 7A</t>
  </si>
  <si>
    <t>3107-6</t>
  </si>
  <si>
    <t>XRP 18 VOLT 6-TOOL COMBO KIT DCK655X</t>
  </si>
  <si>
    <t>DCK655X</t>
  </si>
  <si>
    <t>XRP 18 VOLT 4-TOOL COMBO KIT DCK450X</t>
  </si>
  <si>
    <t>DCK450X</t>
  </si>
  <si>
    <t>20V MAX COMPACT DRILL/DRIVER&amp;IMPACT KIT</t>
  </si>
  <si>
    <t>DCK283D2</t>
  </si>
  <si>
    <t>DEWALT 20V MAX LTHM DRL/DRVR/IMPT KIT</t>
  </si>
  <si>
    <t>DCK280C2</t>
  </si>
  <si>
    <t>20 VOLT MAX BRUSHLESS HAMMER/IMPACT KIT</t>
  </si>
  <si>
    <t>DCK296M2</t>
  </si>
  <si>
    <t>.5' IMPACT WRENCH DW292K</t>
  </si>
  <si>
    <t>DW292K</t>
  </si>
  <si>
    <t>DEWALT HVY DTY PAVEMENT BREAKER D25980K</t>
  </si>
  <si>
    <t>D25980K</t>
  </si>
  <si>
    <t>XRP 18 VOLT LI-LON HAMRDRILL DCD970KL</t>
  </si>
  <si>
    <t>DCD970KL</t>
  </si>
  <si>
    <t>1 D-Handle SDS Rotary Hammer Kit</t>
  </si>
  <si>
    <t>D25263K</t>
  </si>
  <si>
    <t>DEWALT 20V MAX LTHM 3-SPD HMR DRILL KIT</t>
  </si>
  <si>
    <t>DCD985M2</t>
  </si>
  <si>
    <t>DEWALT 20 VOLT BRUSHLESS HAMMER DRILL</t>
  </si>
  <si>
    <t>DCD996P2</t>
  </si>
  <si>
    <t>DRILL .5'' HVY DTY DEWALT KEYD CHUCK</t>
  </si>
  <si>
    <t>DWD210G</t>
  </si>
  <si>
    <t>DEWALT 7 1/4 LIGHTWEIGHT CIRCULAR SAW</t>
  </si>
  <si>
    <t>18V CORDLESS XRP 1/2IN IMP/WRENCH KIT</t>
  </si>
  <si>
    <t>DW059K-2</t>
  </si>
  <si>
    <t>SDS MAX COMBO HAMR KIT 1 9/16' D25501K</t>
  </si>
  <si>
    <t>D25501K</t>
  </si>
  <si>
    <t>18 VOLT RECIPROCATING SAW KIT DC385K</t>
  </si>
  <si>
    <t>DC385K</t>
  </si>
  <si>
    <t>J810PGD</t>
  </si>
  <si>
    <t>J810PGE</t>
  </si>
  <si>
    <t>J814PGE</t>
  </si>
  <si>
    <t>J814PGD</t>
  </si>
  <si>
    <t>J806E</t>
  </si>
  <si>
    <t>J810D</t>
  </si>
  <si>
    <t>J812D</t>
  </si>
  <si>
    <t>J812E</t>
  </si>
  <si>
    <t>J806D</t>
  </si>
  <si>
    <t>J808D</t>
  </si>
  <si>
    <t>J818D</t>
  </si>
  <si>
    <t>PIN REPL 810PG PP WREN STL</t>
  </si>
  <si>
    <t>SPRING REPL 810PG PP WREN STL</t>
  </si>
  <si>
    <t>SPRING REPL 814PG PP WREN STL</t>
  </si>
  <si>
    <t>PIN REPL 814PG PP WREN STL</t>
  </si>
  <si>
    <t>SPRING FLT &amp; C REPL 806HD PP WREN STL</t>
  </si>
  <si>
    <t>KNURL REPL 810HD PP WREN STL</t>
  </si>
  <si>
    <t>KNURL REPL 812HD PP WREN STL</t>
  </si>
  <si>
    <t>SPRING FLT &amp; C REPL 812HD PP WREN STL</t>
  </si>
  <si>
    <t>KNURL REPL 806HD PP WREN STL</t>
  </si>
  <si>
    <t>KNURL REPL 808HD PP WREN STL</t>
  </si>
  <si>
    <t>KNURL REPL 818HD PP WREN STL</t>
  </si>
  <si>
    <t>RATCHET HND 3/8IN 7IN 24 PEAR 15DEG</t>
  </si>
  <si>
    <t>PLIER RING RTNG STANDARD 0.047IN CS</t>
  </si>
  <si>
    <t>HANDLE HNG 1/2IN DRV 15-3/4INOAL</t>
  </si>
  <si>
    <t>PLIER CUT DIAGONAL ANGLED NOS 1IN STL</t>
  </si>
  <si>
    <t>HAMMER PEIN BALL 12IN 1IN 8OZ FS CNTR</t>
  </si>
  <si>
    <t>HANDLE HNG 3/4IN DRV 20INOAL</t>
  </si>
  <si>
    <t>RATCHET HND 1/2IN 17-3/32IN 45 FLEX 4DEG</t>
  </si>
  <si>
    <t>HAMMER BLOW DEAD 10-2/5IN COMBO 15OZ</t>
  </si>
  <si>
    <t>HANDLE HNG 1/2IN DRV 18-5/8INOAL</t>
  </si>
  <si>
    <t>EXTENSION LOCK IMP SQUARED 3/8IN 3IN</t>
  </si>
  <si>
    <t>PLIER LOCK CRVD TOP V BTM ALY STL 10IN</t>
  </si>
  <si>
    <t>JOINT UNIV 3/4IN 4IN CHRM PLTD</t>
  </si>
  <si>
    <t>EXTENSION SKT 1/2IN 36IN BALL ALY STL</t>
  </si>
  <si>
    <t>RATCHET HND 1/2IN 15IN 45 PREM PEAR 8DEG</t>
  </si>
  <si>
    <t>PLIER NOS NDL 1-3/16IN DMND SERR STL</t>
  </si>
  <si>
    <t>SET PLIERS DIPPED HNDL SPRG RTN 3 STL</t>
  </si>
  <si>
    <t>RATCHET HND 1/2IN 10-1/2IN 45 PREM PEAR</t>
  </si>
  <si>
    <t>HAMMER FCE SOFT 13-21/64IN 1-3/16IN 13OZ</t>
  </si>
  <si>
    <t>RATCHET HND 1/2IN 10IN 24 CLSC PEAR</t>
  </si>
  <si>
    <t>PLIER CUT DIAGONAL 3/4IN 6-1/16IN 3/4IN</t>
  </si>
  <si>
    <t>RATCHET HND 3/8IN 11IN 45 PREM PEAR 8DEG</t>
  </si>
  <si>
    <t>PLIER CLMP HOS 7-3/4IN 2-PSTN PLASTISOL</t>
  </si>
  <si>
    <t>HAMMER PEINX15-3/4IN 1-15/16IN 4LB</t>
  </si>
  <si>
    <t>J5249FW</t>
  </si>
  <si>
    <t>J374</t>
  </si>
  <si>
    <t>J5467</t>
  </si>
  <si>
    <t>J244G</t>
  </si>
  <si>
    <t>J1308PD</t>
  </si>
  <si>
    <t>J5668</t>
  </si>
  <si>
    <t>J5457F</t>
  </si>
  <si>
    <t>J57-530</t>
  </si>
  <si>
    <t>J5468</t>
  </si>
  <si>
    <t>J7203L</t>
  </si>
  <si>
    <t>J281XL</t>
  </si>
  <si>
    <t>J5670</t>
  </si>
  <si>
    <t>J5465</t>
  </si>
  <si>
    <t>J5450XLBL</t>
  </si>
  <si>
    <t>J225G</t>
  </si>
  <si>
    <t>J285GS</t>
  </si>
  <si>
    <t>J5449XLQRBL</t>
  </si>
  <si>
    <t>J1360</t>
  </si>
  <si>
    <t>J5449BL</t>
  </si>
  <si>
    <t>J212G</t>
  </si>
  <si>
    <t>J5450XL</t>
  </si>
  <si>
    <t>J5250XLBL</t>
  </si>
  <si>
    <t>J252G</t>
  </si>
  <si>
    <t>J1441G</t>
  </si>
  <si>
    <t>SET TOOL MAINT TECHNICIAN 1258 1/4IN</t>
  </si>
  <si>
    <t>SET TOOL MAINT TECHNICIAN 1046 1/4IN</t>
  </si>
  <si>
    <t>SET TOOL MSTR 833 1/16 - 2-3/8IN 1/4IN</t>
  </si>
  <si>
    <t>SET TOOL TECHNICIAN'S 613 1/4IN 3/8IN</t>
  </si>
  <si>
    <t>SET TOOL MSTR TECHNICIAN'S 558 1/4IN</t>
  </si>
  <si>
    <t>SET TOOL MAINT 411 1/16 - 1IN FSTNRS</t>
  </si>
  <si>
    <t>SET TOOL MSTR 453 3/16 - 2-3/8IN FSTNRS</t>
  </si>
  <si>
    <t>SET TOOL MAINT 400 1/8 - 2-3/8IN FSTNRS</t>
  </si>
  <si>
    <t>SET TOOL MAINT TECHNICIAN 497 1/4IN</t>
  </si>
  <si>
    <t>SET SKT IMP 1IN SQ DRV 6PT 11 ALY STL</t>
  </si>
  <si>
    <t>SET TOOL MAINT 411 1/4IN 3/8IN</t>
  </si>
  <si>
    <t>SET TOOL MSTR 272 3/16 - 2IN FSTNRS</t>
  </si>
  <si>
    <t>SET TOOL MSTR 71 1 - 3-1/2IN FSTNRS</t>
  </si>
  <si>
    <t>SET TOOL MAINT TECHNICIAN 334 1/4IN</t>
  </si>
  <si>
    <t>SET TOOL MSTR 248 4 - 46 MM FSTNRS</t>
  </si>
  <si>
    <t>SET TOOL MAINT 271 1/16 - 1-1/4IN</t>
  </si>
  <si>
    <t>WRENCH TRQ ELEC DIAL 1IN 200 - 2000FT-LB</t>
  </si>
  <si>
    <t>SET TOOL MSTR 229 4 - 26 MM FSTNRS</t>
  </si>
  <si>
    <t>TESTER TRQ ELEC 3/4IN 720 - 7200FT-LB</t>
  </si>
  <si>
    <t>SET TOOL MAINT 233 1/16 - 1IN FSTNRS</t>
  </si>
  <si>
    <t>DISPLAY MULTIPLIER TRQ 1IN DRV</t>
  </si>
  <si>
    <t>SOCKET IMP 7-3/4IN 2-1/2IN 8-1/2IN 6PT</t>
  </si>
  <si>
    <t>SOCKET IMP 7-7/8IN 2-1/2IN 8-3/4IN 6PT</t>
  </si>
  <si>
    <t>SOCKET IMP 8IN 2-1/2IN 8-3/4IN ALY STL</t>
  </si>
  <si>
    <t>SET TOOL MSTR 164 3/16 - 2IN FSTNRS</t>
  </si>
  <si>
    <t>SOCKET IMP 7-5/8IN 2-1/2IN 8-1/2IN 6PT</t>
  </si>
  <si>
    <t>WRENCH TRQ ELEC DIAL 1IN 100 - 1000FT-LB</t>
  </si>
  <si>
    <t>SOCKET IMP 7-1/2IN 2-1/2IN 8-1/2IN 6PT</t>
  </si>
  <si>
    <t>JCS-1258MAS</t>
  </si>
  <si>
    <t>JCS-1046MAS</t>
  </si>
  <si>
    <t>JCS-0833MAS</t>
  </si>
  <si>
    <t>JCS-0613MAS</t>
  </si>
  <si>
    <t>JCS-0558MAS</t>
  </si>
  <si>
    <t>JTS-0411AIR</t>
  </si>
  <si>
    <t>J99720</t>
  </si>
  <si>
    <t>J99680</t>
  </si>
  <si>
    <t>J99920</t>
  </si>
  <si>
    <t>J76111</t>
  </si>
  <si>
    <t>J99830</t>
  </si>
  <si>
    <t>J99710</t>
  </si>
  <si>
    <t>J98300</t>
  </si>
  <si>
    <t>JCS-0334MAS</t>
  </si>
  <si>
    <t>J99730</t>
  </si>
  <si>
    <t>J99910</t>
  </si>
  <si>
    <t>J6351</t>
  </si>
  <si>
    <t>J99550</t>
  </si>
  <si>
    <t>J6478-C</t>
  </si>
  <si>
    <t>J99820</t>
  </si>
  <si>
    <t>J6352</t>
  </si>
  <si>
    <t>J25124</t>
  </si>
  <si>
    <t>J25126</t>
  </si>
  <si>
    <t>J25128</t>
  </si>
  <si>
    <t>J99700</t>
  </si>
  <si>
    <t>J25122</t>
  </si>
  <si>
    <t>J6349</t>
  </si>
  <si>
    <t>J25120</t>
  </si>
  <si>
    <t>Klein
Tools</t>
  </si>
  <si>
    <t>Sper
Scientific</t>
  </si>
  <si>
    <t>New Price</t>
  </si>
  <si>
    <t>% Increase</t>
  </si>
  <si>
    <t>DISC</t>
  </si>
  <si>
    <t>Totals</t>
  </si>
  <si>
    <t>Discontinued
Direct
Partnership</t>
  </si>
  <si>
    <t>Total Price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</si>
</sst>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0"/>
      <name val="Arial Narrow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0" fontId="9" fillId="0" borderId="0"/>
    <xf numFmtId="0" fontId="6" fillId="0" borderId="0"/>
    <xf numFmtId="44" fontId="16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/>
    <xf numFmtId="0" fontId="2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0" fillId="0" borderId="1" xfId="0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5" borderId="6" xfId="0" applyFill="1" applyBorder="1"/>
    <xf numFmtId="0" fontId="0" fillId="5" borderId="1" xfId="0" applyFill="1" applyBorder="1"/>
    <xf numFmtId="0" fontId="0" fillId="5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49" fontId="0" fillId="0" borderId="0" xfId="0" applyNumberFormat="1"/>
    <xf numFmtId="49" fontId="15" fillId="0" borderId="0" xfId="0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7" xfId="0" applyFont="1" applyFill="1" applyBorder="1" applyAlignment="1"/>
    <xf numFmtId="0" fontId="3" fillId="2" borderId="11" xfId="0" applyFont="1" applyFill="1" applyBorder="1" applyAlignment="1"/>
    <xf numFmtId="0" fontId="3" fillId="2" borderId="11" xfId="0" applyFont="1" applyFill="1" applyBorder="1" applyAlignment="1">
      <alignment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7" fontId="12" fillId="0" borderId="1" xfId="7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" fillId="0" borderId="13" xfId="0" applyFont="1" applyBorder="1" applyAlignment="1"/>
    <xf numFmtId="0" fontId="1" fillId="0" borderId="0" xfId="0" applyFont="1" applyBorder="1" applyAlignment="1"/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5" borderId="6" xfId="0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2" xfId="0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0" fillId="0" borderId="6" xfId="0" applyFill="1" applyBorder="1"/>
    <xf numFmtId="0" fontId="0" fillId="0" borderId="1" xfId="0" applyFill="1" applyBorder="1"/>
    <xf numFmtId="0" fontId="0" fillId="5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10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Border="1"/>
    <xf numFmtId="164" fontId="19" fillId="7" borderId="1" xfId="0" applyNumberFormat="1" applyFont="1" applyFill="1" applyBorder="1" applyAlignment="1">
      <alignment vertical="center"/>
    </xf>
    <xf numFmtId="10" fontId="19" fillId="7" borderId="1" xfId="0" applyNumberFormat="1" applyFont="1" applyFill="1" applyBorder="1" applyAlignment="1"/>
    <xf numFmtId="0" fontId="19" fillId="7" borderId="1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wrapText="1"/>
    </xf>
    <xf numFmtId="164" fontId="0" fillId="0" borderId="0" xfId="0" applyNumberFormat="1"/>
    <xf numFmtId="0" fontId="20" fillId="0" borderId="0" xfId="0" applyFont="1"/>
    <xf numFmtId="164" fontId="1" fillId="0" borderId="0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/>
    </xf>
    <xf numFmtId="0" fontId="19" fillId="7" borderId="0" xfId="0" applyFont="1" applyFill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/>
    </xf>
  </cellXfs>
  <cellStyles count="8">
    <cellStyle name="Currency" xfId="7" builtinId="4"/>
    <cellStyle name="Currency 2" xfId="2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2 2 2" xfId="6" xr:uid="{00000000-0005-0000-0000-000005000000}"/>
    <cellStyle name="Normal 2 3" xfId="3" xr:uid="{00000000-0005-0000-0000-000006000000}"/>
    <cellStyle name="Normal 3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B4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4" sqref="F4"/>
    </sheetView>
  </sheetViews>
  <sheetFormatPr defaultRowHeight="15" x14ac:dyDescent="0.25"/>
  <cols>
    <col min="1" max="1" width="18.42578125" customWidth="1"/>
    <col min="2" max="2" width="19.5703125" customWidth="1"/>
    <col min="3" max="3" width="11.5703125" customWidth="1"/>
    <col min="6" max="6" width="12.140625" customWidth="1"/>
    <col min="7" max="7" width="11.7109375" customWidth="1"/>
    <col min="8" max="8" width="11" customWidth="1"/>
    <col min="12" max="12" width="12.140625" customWidth="1"/>
    <col min="13" max="13" width="11.42578125" customWidth="1"/>
    <col min="15" max="15" width="10" customWidth="1"/>
    <col min="22" max="22" width="12.28515625" customWidth="1"/>
  </cols>
  <sheetData>
    <row r="1" spans="1:28" ht="24" customHeight="1" x14ac:dyDescent="0.3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28" ht="32.25" customHeight="1" x14ac:dyDescent="0.25">
      <c r="A2" s="66" t="s">
        <v>235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28" ht="16.5" x14ac:dyDescent="0.25">
      <c r="A3" s="15" t="s">
        <v>11</v>
      </c>
      <c r="B3" s="14"/>
      <c r="C3" s="13"/>
      <c r="D3" s="13"/>
      <c r="E3" s="13"/>
      <c r="F3" s="13"/>
      <c r="G3" s="13"/>
    </row>
    <row r="4" spans="1:28" ht="43.5" customHeight="1" thickBot="1" x14ac:dyDescent="0.3">
      <c r="A4" s="11" t="s">
        <v>5</v>
      </c>
      <c r="B4" s="17" t="s">
        <v>9</v>
      </c>
      <c r="F4" s="110" t="s">
        <v>462</v>
      </c>
      <c r="T4" s="40"/>
      <c r="U4" s="40"/>
      <c r="V4" s="40"/>
      <c r="W4" s="40"/>
    </row>
    <row r="5" spans="1:28" ht="45.75" thickBot="1" x14ac:dyDescent="0.3">
      <c r="A5" s="120" t="s">
        <v>14</v>
      </c>
      <c r="B5" s="122"/>
      <c r="C5" s="31" t="s">
        <v>30</v>
      </c>
      <c r="D5" s="34" t="s">
        <v>31</v>
      </c>
      <c r="E5" s="35" t="s">
        <v>32</v>
      </c>
      <c r="F5" s="105" t="s">
        <v>44</v>
      </c>
      <c r="G5" s="35" t="s">
        <v>54</v>
      </c>
      <c r="H5" s="36" t="s">
        <v>49</v>
      </c>
      <c r="I5" s="35" t="s">
        <v>33</v>
      </c>
      <c r="J5" s="37" t="s">
        <v>34</v>
      </c>
      <c r="K5" s="38" t="s">
        <v>50</v>
      </c>
      <c r="L5" s="34" t="s">
        <v>36</v>
      </c>
      <c r="M5" s="35" t="s">
        <v>37</v>
      </c>
      <c r="N5" s="34" t="s">
        <v>38</v>
      </c>
      <c r="O5" s="38" t="s">
        <v>35</v>
      </c>
      <c r="P5" s="34" t="s">
        <v>39</v>
      </c>
      <c r="Q5" s="38" t="s">
        <v>47</v>
      </c>
      <c r="R5" s="75" t="s">
        <v>40</v>
      </c>
      <c r="S5" s="35" t="s">
        <v>41</v>
      </c>
      <c r="T5" s="34" t="s">
        <v>42</v>
      </c>
      <c r="U5" s="35" t="s">
        <v>43</v>
      </c>
      <c r="V5" s="34" t="s">
        <v>45</v>
      </c>
      <c r="W5" s="28" t="s">
        <v>46</v>
      </c>
      <c r="X5" s="69" t="s">
        <v>55</v>
      </c>
      <c r="Y5" s="35" t="s">
        <v>278</v>
      </c>
      <c r="Z5" s="82" t="s">
        <v>53</v>
      </c>
      <c r="AA5" s="85" t="s">
        <v>279</v>
      </c>
      <c r="AB5" s="69" t="s">
        <v>52</v>
      </c>
    </row>
    <row r="6" spans="1:28" s="1" customFormat="1" x14ac:dyDescent="0.25">
      <c r="A6" s="111" t="s">
        <v>48</v>
      </c>
      <c r="B6" s="112"/>
      <c r="C6" s="20">
        <v>30</v>
      </c>
      <c r="D6" s="21">
        <v>20</v>
      </c>
      <c r="E6" s="20">
        <v>30</v>
      </c>
      <c r="F6" s="103">
        <v>20</v>
      </c>
      <c r="G6" s="20"/>
      <c r="H6" s="21"/>
      <c r="I6" s="20">
        <v>35</v>
      </c>
      <c r="J6" s="23">
        <v>30</v>
      </c>
      <c r="K6" s="24">
        <v>30</v>
      </c>
      <c r="L6" s="21"/>
      <c r="M6" s="20"/>
      <c r="N6" s="21"/>
      <c r="O6" s="20"/>
      <c r="P6" s="21"/>
      <c r="Q6" s="24"/>
      <c r="R6" s="22"/>
      <c r="S6" s="20"/>
      <c r="T6" s="21"/>
      <c r="U6" s="20"/>
      <c r="V6" s="21"/>
      <c r="W6" s="20">
        <v>15</v>
      </c>
      <c r="X6" s="83"/>
      <c r="Y6" s="18"/>
      <c r="Z6" s="83"/>
      <c r="AA6" s="18"/>
      <c r="AB6" s="83"/>
    </row>
    <row r="7" spans="1:28" x14ac:dyDescent="0.25">
      <c r="A7" s="120" t="s">
        <v>15</v>
      </c>
      <c r="B7" s="121"/>
      <c r="C7" s="77"/>
      <c r="D7" s="78"/>
      <c r="E7" s="78"/>
      <c r="F7" s="104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9"/>
      <c r="Y7" s="79"/>
      <c r="Z7" s="79"/>
      <c r="AA7" s="79"/>
      <c r="AB7" s="79"/>
    </row>
    <row r="8" spans="1:28" x14ac:dyDescent="0.25">
      <c r="A8" s="111" t="s">
        <v>16</v>
      </c>
      <c r="B8" s="112"/>
      <c r="C8" s="26"/>
      <c r="D8" s="25">
        <v>20</v>
      </c>
      <c r="E8" s="26">
        <v>25</v>
      </c>
      <c r="F8" s="104">
        <v>20</v>
      </c>
      <c r="G8" s="26"/>
      <c r="H8" s="25"/>
      <c r="I8" s="26">
        <v>35</v>
      </c>
      <c r="J8" s="25">
        <v>30</v>
      </c>
      <c r="K8" s="26"/>
      <c r="L8" s="25"/>
      <c r="M8" s="26"/>
      <c r="N8" s="25"/>
      <c r="O8" s="26">
        <v>20</v>
      </c>
      <c r="P8" s="25">
        <v>30</v>
      </c>
      <c r="Q8" s="26">
        <v>25</v>
      </c>
      <c r="R8" s="25">
        <v>20</v>
      </c>
      <c r="S8" s="26"/>
      <c r="T8" s="25">
        <v>15</v>
      </c>
      <c r="U8" s="26"/>
      <c r="V8" s="25"/>
      <c r="W8" s="27"/>
      <c r="X8" s="84">
        <v>20</v>
      </c>
      <c r="Y8" s="19"/>
      <c r="Z8" s="84"/>
      <c r="AA8" s="19"/>
      <c r="AB8" s="84"/>
    </row>
    <row r="9" spans="1:28" x14ac:dyDescent="0.25">
      <c r="A9" s="111" t="s">
        <v>17</v>
      </c>
      <c r="B9" s="112"/>
      <c r="C9" s="26"/>
      <c r="D9" s="25">
        <v>20</v>
      </c>
      <c r="E9" s="26">
        <v>25</v>
      </c>
      <c r="F9" s="104">
        <v>20</v>
      </c>
      <c r="G9" s="26"/>
      <c r="H9" s="25"/>
      <c r="I9" s="26">
        <v>35</v>
      </c>
      <c r="J9" s="25">
        <v>30</v>
      </c>
      <c r="K9" s="26"/>
      <c r="L9" s="25"/>
      <c r="M9" s="26"/>
      <c r="N9" s="25"/>
      <c r="O9" s="26">
        <v>20</v>
      </c>
      <c r="P9" s="25">
        <v>30</v>
      </c>
      <c r="Q9" s="26">
        <v>25</v>
      </c>
      <c r="R9" s="25">
        <v>20</v>
      </c>
      <c r="S9" s="26"/>
      <c r="T9" s="25">
        <v>15</v>
      </c>
      <c r="U9" s="26"/>
      <c r="V9" s="25"/>
      <c r="W9" s="27"/>
      <c r="X9" s="84">
        <v>20</v>
      </c>
      <c r="Y9" s="19"/>
      <c r="Z9" s="84"/>
      <c r="AA9" s="19"/>
      <c r="AB9" s="84">
        <v>20</v>
      </c>
    </row>
    <row r="10" spans="1:28" x14ac:dyDescent="0.25">
      <c r="A10" s="120" t="s">
        <v>18</v>
      </c>
      <c r="B10" s="121"/>
      <c r="C10" s="78"/>
      <c r="D10" s="78"/>
      <c r="E10" s="78"/>
      <c r="F10" s="104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80"/>
      <c r="X10" s="79"/>
      <c r="Y10" s="79"/>
      <c r="Z10" s="79"/>
      <c r="AA10" s="79"/>
      <c r="AB10" s="79"/>
    </row>
    <row r="11" spans="1:28" s="1" customFormat="1" x14ac:dyDescent="0.25">
      <c r="A11" s="115" t="s">
        <v>18</v>
      </c>
      <c r="B11" s="116"/>
      <c r="C11" s="26"/>
      <c r="D11" s="25"/>
      <c r="E11" s="26"/>
      <c r="F11" s="104"/>
      <c r="G11" s="26">
        <v>25</v>
      </c>
      <c r="H11" s="25">
        <v>25</v>
      </c>
      <c r="I11" s="26"/>
      <c r="J11" s="25"/>
      <c r="K11" s="26">
        <v>30</v>
      </c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7"/>
      <c r="X11" s="84"/>
      <c r="Y11" s="19"/>
      <c r="Z11" s="84"/>
      <c r="AA11" s="19"/>
      <c r="AB11" s="84"/>
    </row>
    <row r="12" spans="1:28" s="1" customFormat="1" x14ac:dyDescent="0.25">
      <c r="A12" s="120" t="s">
        <v>22</v>
      </c>
      <c r="B12" s="121"/>
      <c r="C12" s="78"/>
      <c r="D12" s="78"/>
      <c r="E12" s="78"/>
      <c r="F12" s="104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80"/>
      <c r="X12" s="79"/>
      <c r="Y12" s="79"/>
      <c r="Z12" s="79"/>
      <c r="AA12" s="79"/>
      <c r="AB12" s="79"/>
    </row>
    <row r="13" spans="1:28" s="1" customFormat="1" x14ac:dyDescent="0.25">
      <c r="A13" s="115" t="s">
        <v>22</v>
      </c>
      <c r="B13" s="116"/>
      <c r="C13" s="26">
        <v>25</v>
      </c>
      <c r="D13" s="25">
        <v>20</v>
      </c>
      <c r="E13" s="26">
        <v>25</v>
      </c>
      <c r="F13" s="104"/>
      <c r="G13" s="26">
        <v>25</v>
      </c>
      <c r="H13" s="25">
        <v>25</v>
      </c>
      <c r="I13" s="26">
        <v>35</v>
      </c>
      <c r="J13" s="25"/>
      <c r="K13" s="26"/>
      <c r="L13" s="25"/>
      <c r="M13" s="26">
        <v>25</v>
      </c>
      <c r="N13" s="25">
        <v>30</v>
      </c>
      <c r="O13" s="26"/>
      <c r="P13" s="25"/>
      <c r="Q13" s="26">
        <v>25</v>
      </c>
      <c r="R13" s="25">
        <v>20</v>
      </c>
      <c r="S13" s="26"/>
      <c r="T13" s="25"/>
      <c r="U13" s="26"/>
      <c r="V13" s="25"/>
      <c r="W13" s="27">
        <v>15</v>
      </c>
      <c r="X13" s="84">
        <v>20</v>
      </c>
      <c r="Y13" s="19">
        <v>25</v>
      </c>
      <c r="Z13" s="84"/>
      <c r="AA13" s="19"/>
      <c r="AB13" s="84">
        <v>20</v>
      </c>
    </row>
    <row r="14" spans="1:28" x14ac:dyDescent="0.25">
      <c r="A14" s="111" t="s">
        <v>19</v>
      </c>
      <c r="B14" s="112"/>
      <c r="C14" s="26">
        <v>25</v>
      </c>
      <c r="D14" s="25">
        <v>20</v>
      </c>
      <c r="E14" s="26">
        <v>25</v>
      </c>
      <c r="F14" s="104"/>
      <c r="G14" s="26">
        <v>25</v>
      </c>
      <c r="H14" s="25">
        <v>25</v>
      </c>
      <c r="I14" s="26">
        <v>35</v>
      </c>
      <c r="J14" s="25"/>
      <c r="K14" s="26"/>
      <c r="L14" s="25"/>
      <c r="M14" s="26">
        <v>25</v>
      </c>
      <c r="N14" s="25">
        <v>30</v>
      </c>
      <c r="O14" s="26"/>
      <c r="P14" s="25"/>
      <c r="Q14" s="26">
        <v>25</v>
      </c>
      <c r="R14" s="25">
        <v>20</v>
      </c>
      <c r="S14" s="26"/>
      <c r="T14" s="25"/>
      <c r="U14" s="26"/>
      <c r="V14" s="25">
        <v>20</v>
      </c>
      <c r="W14" s="27">
        <v>15</v>
      </c>
      <c r="X14" s="84"/>
      <c r="Y14" s="19"/>
      <c r="Z14" s="84"/>
      <c r="AA14" s="19"/>
      <c r="AB14" s="84">
        <v>20</v>
      </c>
    </row>
    <row r="15" spans="1:28" x14ac:dyDescent="0.25">
      <c r="A15" s="113" t="s">
        <v>20</v>
      </c>
      <c r="B15" s="114"/>
      <c r="C15" s="26">
        <v>25</v>
      </c>
      <c r="D15" s="25">
        <v>22</v>
      </c>
      <c r="E15" s="26">
        <v>25</v>
      </c>
      <c r="F15" s="104">
        <v>20</v>
      </c>
      <c r="G15" s="26">
        <v>25</v>
      </c>
      <c r="H15" s="25">
        <v>25</v>
      </c>
      <c r="I15" s="26">
        <v>35</v>
      </c>
      <c r="J15" s="25">
        <v>25</v>
      </c>
      <c r="K15" s="26">
        <v>30</v>
      </c>
      <c r="L15" s="25">
        <v>25</v>
      </c>
      <c r="M15" s="26">
        <v>25</v>
      </c>
      <c r="N15" s="25"/>
      <c r="O15" s="26">
        <v>20</v>
      </c>
      <c r="P15" s="25">
        <v>30</v>
      </c>
      <c r="Q15" s="26">
        <v>25</v>
      </c>
      <c r="R15" s="25">
        <v>20</v>
      </c>
      <c r="S15" s="26"/>
      <c r="T15" s="25"/>
      <c r="U15" s="26"/>
      <c r="V15" s="25"/>
      <c r="W15" s="27">
        <v>15</v>
      </c>
      <c r="X15" s="84"/>
      <c r="Y15" s="19">
        <v>25</v>
      </c>
      <c r="Z15" s="84">
        <v>15</v>
      </c>
      <c r="AA15" s="19"/>
      <c r="AB15" s="84">
        <v>20</v>
      </c>
    </row>
    <row r="16" spans="1:28" x14ac:dyDescent="0.25">
      <c r="A16" s="111" t="s">
        <v>21</v>
      </c>
      <c r="B16" s="112"/>
      <c r="C16" s="26">
        <v>25</v>
      </c>
      <c r="D16" s="25">
        <v>25</v>
      </c>
      <c r="E16" s="26">
        <v>25</v>
      </c>
      <c r="F16" s="104">
        <v>20</v>
      </c>
      <c r="G16" s="26"/>
      <c r="H16" s="25">
        <v>25</v>
      </c>
      <c r="I16" s="26">
        <v>35</v>
      </c>
      <c r="J16" s="25">
        <v>30</v>
      </c>
      <c r="K16" s="26"/>
      <c r="L16" s="25"/>
      <c r="M16" s="26"/>
      <c r="N16" s="25"/>
      <c r="O16" s="26"/>
      <c r="P16" s="25"/>
      <c r="Q16" s="26">
        <v>25</v>
      </c>
      <c r="R16" s="25">
        <v>20</v>
      </c>
      <c r="S16" s="26"/>
      <c r="T16" s="25"/>
      <c r="U16" s="26"/>
      <c r="V16" s="25">
        <v>20</v>
      </c>
      <c r="W16" s="27">
        <v>15</v>
      </c>
      <c r="X16" s="84"/>
      <c r="Y16" s="19"/>
      <c r="Z16" s="84"/>
      <c r="AA16" s="19"/>
      <c r="AB16" s="84">
        <v>20</v>
      </c>
    </row>
    <row r="17" spans="1:28" s="1" customFormat="1" x14ac:dyDescent="0.25">
      <c r="A17" s="111" t="s">
        <v>23</v>
      </c>
      <c r="B17" s="112"/>
      <c r="C17" s="26">
        <v>25</v>
      </c>
      <c r="D17" s="25">
        <v>22</v>
      </c>
      <c r="E17" s="26">
        <v>30</v>
      </c>
      <c r="F17" s="104"/>
      <c r="G17" s="26">
        <v>25</v>
      </c>
      <c r="H17" s="25">
        <v>25</v>
      </c>
      <c r="I17" s="26">
        <v>35</v>
      </c>
      <c r="J17" s="25">
        <v>30</v>
      </c>
      <c r="K17" s="26"/>
      <c r="L17" s="25">
        <v>25</v>
      </c>
      <c r="M17" s="26">
        <v>25</v>
      </c>
      <c r="N17" s="25"/>
      <c r="O17" s="26">
        <v>20</v>
      </c>
      <c r="P17" s="25"/>
      <c r="Q17" s="26">
        <v>25</v>
      </c>
      <c r="R17" s="25">
        <v>20</v>
      </c>
      <c r="S17" s="26"/>
      <c r="T17" s="25"/>
      <c r="U17" s="26"/>
      <c r="V17" s="25"/>
      <c r="W17" s="27">
        <v>15</v>
      </c>
      <c r="X17" s="84">
        <v>20</v>
      </c>
      <c r="Y17" s="19"/>
      <c r="Z17" s="84"/>
      <c r="AA17" s="19"/>
      <c r="AB17" s="84">
        <v>20</v>
      </c>
    </row>
    <row r="18" spans="1:28" s="1" customFormat="1" x14ac:dyDescent="0.25">
      <c r="A18" s="118" t="s">
        <v>24</v>
      </c>
      <c r="B18" s="119"/>
      <c r="C18" s="26">
        <v>30</v>
      </c>
      <c r="D18" s="25">
        <v>25</v>
      </c>
      <c r="E18" s="26">
        <v>30</v>
      </c>
      <c r="F18" s="104"/>
      <c r="G18" s="26">
        <v>25</v>
      </c>
      <c r="H18" s="25">
        <v>25</v>
      </c>
      <c r="I18" s="26">
        <v>35</v>
      </c>
      <c r="J18" s="25"/>
      <c r="K18" s="26"/>
      <c r="L18" s="25"/>
      <c r="M18" s="26"/>
      <c r="N18" s="25"/>
      <c r="O18" s="26">
        <v>20</v>
      </c>
      <c r="P18" s="25"/>
      <c r="Q18" s="26">
        <v>25</v>
      </c>
      <c r="R18" s="25">
        <v>20</v>
      </c>
      <c r="S18" s="26">
        <v>25</v>
      </c>
      <c r="T18" s="25"/>
      <c r="U18" s="26"/>
      <c r="V18" s="25"/>
      <c r="W18" s="27">
        <v>15</v>
      </c>
      <c r="X18" s="84"/>
      <c r="Y18" s="19"/>
      <c r="Z18" s="84"/>
      <c r="AA18" s="19">
        <v>20</v>
      </c>
      <c r="AB18" s="84"/>
    </row>
    <row r="19" spans="1:28" s="1" customFormat="1" x14ac:dyDescent="0.25">
      <c r="A19" s="111" t="s">
        <v>25</v>
      </c>
      <c r="B19" s="112"/>
      <c r="C19" s="26">
        <v>30</v>
      </c>
      <c r="D19" s="25">
        <v>25</v>
      </c>
      <c r="E19" s="26">
        <v>35</v>
      </c>
      <c r="F19" s="104">
        <v>20</v>
      </c>
      <c r="G19" s="26">
        <v>25</v>
      </c>
      <c r="H19" s="25">
        <v>25</v>
      </c>
      <c r="I19" s="26">
        <v>35</v>
      </c>
      <c r="J19" s="25">
        <v>25</v>
      </c>
      <c r="K19" s="26"/>
      <c r="L19" s="25">
        <v>25</v>
      </c>
      <c r="M19" s="26">
        <v>30</v>
      </c>
      <c r="N19" s="25"/>
      <c r="O19" s="26">
        <v>20</v>
      </c>
      <c r="P19" s="25">
        <v>30</v>
      </c>
      <c r="Q19" s="26">
        <v>25</v>
      </c>
      <c r="R19" s="25">
        <v>20</v>
      </c>
      <c r="S19" s="26"/>
      <c r="T19" s="25">
        <v>15</v>
      </c>
      <c r="U19" s="26">
        <v>15</v>
      </c>
      <c r="V19" s="25"/>
      <c r="W19" s="27">
        <v>15</v>
      </c>
      <c r="X19" s="84">
        <v>20</v>
      </c>
      <c r="Y19" s="19"/>
      <c r="Z19" s="84">
        <v>15</v>
      </c>
      <c r="AA19" s="19">
        <v>20</v>
      </c>
      <c r="AB19" s="84">
        <v>20</v>
      </c>
    </row>
    <row r="20" spans="1:28" s="1" customFormat="1" x14ac:dyDescent="0.25">
      <c r="A20" s="111" t="s">
        <v>26</v>
      </c>
      <c r="B20" s="112"/>
      <c r="C20" s="26">
        <v>25</v>
      </c>
      <c r="D20" s="25">
        <v>22</v>
      </c>
      <c r="E20" s="26">
        <v>25</v>
      </c>
      <c r="F20" s="104">
        <v>20</v>
      </c>
      <c r="G20" s="26"/>
      <c r="H20" s="25"/>
      <c r="I20" s="26">
        <v>35</v>
      </c>
      <c r="J20" s="25">
        <v>25</v>
      </c>
      <c r="K20" s="26"/>
      <c r="L20" s="25"/>
      <c r="M20" s="26"/>
      <c r="N20" s="25"/>
      <c r="O20" s="26">
        <v>20</v>
      </c>
      <c r="P20" s="25"/>
      <c r="Q20" s="26">
        <v>25</v>
      </c>
      <c r="R20" s="25">
        <v>20</v>
      </c>
      <c r="S20" s="26"/>
      <c r="T20" s="25"/>
      <c r="U20" s="26">
        <v>15</v>
      </c>
      <c r="V20" s="25"/>
      <c r="W20" s="27">
        <v>15</v>
      </c>
      <c r="X20" s="84">
        <v>20</v>
      </c>
      <c r="Y20" s="19"/>
      <c r="Z20" s="84"/>
      <c r="AA20" s="19"/>
      <c r="AB20" s="84"/>
    </row>
    <row r="21" spans="1:28" s="1" customFormat="1" x14ac:dyDescent="0.25">
      <c r="A21" s="120" t="s">
        <v>27</v>
      </c>
      <c r="B21" s="121"/>
      <c r="C21" s="78"/>
      <c r="D21" s="78"/>
      <c r="E21" s="78"/>
      <c r="F21" s="104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80"/>
      <c r="X21" s="79"/>
      <c r="Y21" s="79"/>
      <c r="Z21" s="79"/>
      <c r="AA21" s="79"/>
      <c r="AB21" s="79"/>
    </row>
    <row r="22" spans="1:28" s="1" customFormat="1" x14ac:dyDescent="0.25">
      <c r="A22" s="111" t="s">
        <v>28</v>
      </c>
      <c r="B22" s="112"/>
      <c r="C22" s="26">
        <v>25</v>
      </c>
      <c r="D22" s="25"/>
      <c r="E22" s="26"/>
      <c r="F22" s="104"/>
      <c r="G22" s="26"/>
      <c r="H22" s="25"/>
      <c r="I22" s="26">
        <v>35</v>
      </c>
      <c r="J22" s="25">
        <v>30</v>
      </c>
      <c r="K22" s="26"/>
      <c r="L22" s="25"/>
      <c r="M22" s="26">
        <v>25</v>
      </c>
      <c r="N22" s="25"/>
      <c r="O22" s="26"/>
      <c r="P22" s="25"/>
      <c r="Q22" s="26"/>
      <c r="R22" s="25">
        <v>20</v>
      </c>
      <c r="S22" s="26"/>
      <c r="T22" s="25">
        <v>15</v>
      </c>
      <c r="U22" s="26"/>
      <c r="V22" s="25"/>
      <c r="W22" s="27"/>
      <c r="X22" s="84"/>
      <c r="Y22" s="19"/>
      <c r="Z22" s="84"/>
      <c r="AA22" s="19">
        <v>20</v>
      </c>
      <c r="AB22" s="84"/>
    </row>
    <row r="23" spans="1:28" s="1" customFormat="1" x14ac:dyDescent="0.25">
      <c r="A23" s="113" t="s">
        <v>29</v>
      </c>
      <c r="B23" s="114"/>
      <c r="C23" s="26"/>
      <c r="D23" s="25"/>
      <c r="E23" s="26"/>
      <c r="F23" s="104"/>
      <c r="G23" s="26"/>
      <c r="H23" s="25"/>
      <c r="I23" s="26"/>
      <c r="J23" s="25"/>
      <c r="K23" s="26"/>
      <c r="L23" s="25"/>
      <c r="M23" s="26">
        <v>25</v>
      </c>
      <c r="N23" s="25"/>
      <c r="O23" s="26"/>
      <c r="P23" s="25"/>
      <c r="Q23" s="26"/>
      <c r="R23" s="25"/>
      <c r="S23" s="26"/>
      <c r="T23" s="25"/>
      <c r="U23" s="26"/>
      <c r="V23" s="25"/>
      <c r="W23" s="27"/>
      <c r="X23" s="84"/>
      <c r="Y23" s="19"/>
      <c r="Z23" s="84"/>
      <c r="AA23" s="19"/>
      <c r="AB23" s="84"/>
    </row>
    <row r="24" spans="1:28" s="1" customFormat="1" ht="16.5" x14ac:dyDescent="0.25">
      <c r="A24" s="71"/>
      <c r="B24" s="72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70"/>
      <c r="Y24" s="70"/>
      <c r="Z24" s="70"/>
      <c r="AA24" s="70"/>
      <c r="AB24" s="70"/>
    </row>
    <row r="25" spans="1:28" ht="17.25" thickBot="1" x14ac:dyDescent="0.3">
      <c r="A25" s="15" t="s">
        <v>12</v>
      </c>
      <c r="B25" s="16"/>
      <c r="X25" s="29"/>
    </row>
    <row r="26" spans="1:28" ht="60.75" thickBot="1" x14ac:dyDescent="0.3">
      <c r="A26" s="11" t="s">
        <v>5</v>
      </c>
      <c r="B26" s="12" t="s">
        <v>9</v>
      </c>
      <c r="C26" s="31" t="s">
        <v>30</v>
      </c>
      <c r="D26" s="32" t="s">
        <v>46</v>
      </c>
      <c r="E26" s="35" t="s">
        <v>33</v>
      </c>
      <c r="F26" s="34" t="s">
        <v>54</v>
      </c>
      <c r="G26" s="35" t="s">
        <v>37</v>
      </c>
      <c r="H26" s="75" t="s">
        <v>456</v>
      </c>
      <c r="I26" s="38" t="s">
        <v>457</v>
      </c>
      <c r="J26" s="34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/>
      <c r="W26" s="33"/>
    </row>
    <row r="27" spans="1:28" x14ac:dyDescent="0.25">
      <c r="A27" s="117" t="s">
        <v>51</v>
      </c>
      <c r="B27" s="112"/>
      <c r="C27" s="76">
        <v>20</v>
      </c>
      <c r="D27" s="39">
        <v>15</v>
      </c>
      <c r="E27" s="76">
        <v>30</v>
      </c>
      <c r="F27" s="39">
        <v>25</v>
      </c>
      <c r="G27" s="76">
        <v>25</v>
      </c>
      <c r="H27" s="39">
        <v>25</v>
      </c>
      <c r="I27" s="76">
        <v>15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8" x14ac:dyDescent="0.25">
      <c r="A28" s="111"/>
      <c r="B28" s="11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8" x14ac:dyDescent="0.25">
      <c r="A29" s="111"/>
      <c r="B29" s="11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8" x14ac:dyDescent="0.25">
      <c r="A30" s="111"/>
      <c r="B30" s="1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8" x14ac:dyDescent="0.25">
      <c r="A31" s="111"/>
      <c r="B31" s="11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8" x14ac:dyDescent="0.25">
      <c r="A32" s="111"/>
      <c r="B32" s="11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x14ac:dyDescent="0.25">
      <c r="A33" s="111"/>
      <c r="B33" s="1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111"/>
      <c r="B34" s="11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x14ac:dyDescent="0.25">
      <c r="A35" s="111"/>
      <c r="B35" s="11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111"/>
      <c r="B36" s="11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111"/>
      <c r="B37" s="1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x14ac:dyDescent="0.25">
      <c r="A38" s="111"/>
      <c r="B38" s="11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x14ac:dyDescent="0.25">
      <c r="A39" s="111"/>
      <c r="B39" s="11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x14ac:dyDescent="0.25">
      <c r="A40" s="111"/>
      <c r="B40" s="1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5">
      <c r="A41" s="111"/>
      <c r="B41" s="1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111"/>
      <c r="B42" s="1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111"/>
      <c r="B43" s="1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x14ac:dyDescent="0.25">
      <c r="A44" s="111"/>
      <c r="B44" s="1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</sheetData>
  <mergeCells count="37">
    <mergeCell ref="A5:B5"/>
    <mergeCell ref="A7:B7"/>
    <mergeCell ref="A8:B8"/>
    <mergeCell ref="A9:B9"/>
    <mergeCell ref="A22:B22"/>
    <mergeCell ref="A23:B23"/>
    <mergeCell ref="A13:B13"/>
    <mergeCell ref="A6:B6"/>
    <mergeCell ref="A27:B27"/>
    <mergeCell ref="A17:B17"/>
    <mergeCell ref="A18:B18"/>
    <mergeCell ref="A19:B19"/>
    <mergeCell ref="A20:B20"/>
    <mergeCell ref="A21:B21"/>
    <mergeCell ref="A10:B10"/>
    <mergeCell ref="A12:B12"/>
    <mergeCell ref="A14:B14"/>
    <mergeCell ref="A15:B15"/>
    <mergeCell ref="A16:B16"/>
    <mergeCell ref="A11:B11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3:B43"/>
    <mergeCell ref="A44:B44"/>
    <mergeCell ref="A38:B38"/>
    <mergeCell ref="A39:B39"/>
    <mergeCell ref="A40:B40"/>
    <mergeCell ref="A41:B41"/>
    <mergeCell ref="A42:B42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K327"/>
  <sheetViews>
    <sheetView zoomScaleNormal="100" workbookViewId="0">
      <selection activeCell="C215" sqref="C215"/>
    </sheetView>
  </sheetViews>
  <sheetFormatPr defaultRowHeight="15" x14ac:dyDescent="0.25"/>
  <cols>
    <col min="1" max="1" width="12.5703125" customWidth="1"/>
    <col min="2" max="2" width="54.5703125" customWidth="1"/>
    <col min="3" max="3" width="12.85546875" customWidth="1"/>
    <col min="4" max="4" width="20.5703125" style="1" customWidth="1"/>
    <col min="5" max="5" width="55.7109375" style="1" customWidth="1"/>
    <col min="6" max="6" width="16.5703125" customWidth="1"/>
    <col min="7" max="7" width="11.28515625" customWidth="1"/>
    <col min="8" max="8" width="12" customWidth="1"/>
    <col min="9" max="9" width="13.28515625" customWidth="1"/>
    <col min="10" max="10" width="10.85546875" bestFit="1" customWidth="1"/>
    <col min="11" max="11" width="13.28515625" customWidth="1"/>
  </cols>
  <sheetData>
    <row r="1" spans="1:11" ht="30.75" customHeight="1" x14ac:dyDescent="0.3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3"/>
    </row>
    <row r="2" spans="1:11" ht="42.75" customHeight="1" x14ac:dyDescent="0.3">
      <c r="A2" s="125" t="s">
        <v>235</v>
      </c>
      <c r="B2" s="125"/>
      <c r="C2" s="125"/>
      <c r="D2" s="125"/>
      <c r="E2" s="125"/>
      <c r="F2" s="125"/>
      <c r="G2" s="125"/>
      <c r="H2" s="125"/>
      <c r="I2" s="125"/>
      <c r="J2" s="3"/>
    </row>
    <row r="3" spans="1:11" ht="17.25" thickBot="1" x14ac:dyDescent="0.35">
      <c r="A3" s="123" t="s">
        <v>8</v>
      </c>
      <c r="B3" s="123"/>
      <c r="C3" s="123"/>
      <c r="D3" s="123"/>
      <c r="E3" s="123"/>
      <c r="F3" s="123"/>
      <c r="G3" s="123"/>
      <c r="H3" s="123"/>
      <c r="I3" s="123"/>
      <c r="J3" s="3"/>
    </row>
    <row r="4" spans="1:11" ht="27" thickBot="1" x14ac:dyDescent="0.3">
      <c r="A4" s="41" t="s">
        <v>5</v>
      </c>
      <c r="B4" s="42" t="s">
        <v>7</v>
      </c>
      <c r="C4" s="43" t="s">
        <v>1</v>
      </c>
      <c r="D4" s="63" t="s">
        <v>195</v>
      </c>
      <c r="E4" s="43" t="s">
        <v>6</v>
      </c>
      <c r="F4" s="43" t="s">
        <v>2</v>
      </c>
      <c r="G4" s="43" t="s">
        <v>0</v>
      </c>
      <c r="H4" s="44" t="s">
        <v>3</v>
      </c>
      <c r="I4" s="45" t="s">
        <v>4</v>
      </c>
      <c r="J4" s="86" t="s">
        <v>458</v>
      </c>
      <c r="K4" s="87" t="s">
        <v>459</v>
      </c>
    </row>
    <row r="5" spans="1:11" ht="16.5" x14ac:dyDescent="0.25">
      <c r="A5" s="4"/>
      <c r="B5" s="5"/>
      <c r="C5" s="5"/>
      <c r="D5" s="25" t="s">
        <v>32</v>
      </c>
      <c r="E5" s="25" t="s">
        <v>73</v>
      </c>
      <c r="F5" s="25" t="s">
        <v>56</v>
      </c>
      <c r="G5" s="51">
        <v>309.41000000000003</v>
      </c>
      <c r="H5" s="52">
        <v>0.51</v>
      </c>
      <c r="I5" s="49">
        <v>149.99</v>
      </c>
      <c r="J5" s="89">
        <v>169.72</v>
      </c>
      <c r="K5" s="88">
        <f>SUM(100%)-(I5/J5)</f>
        <v>0.11625029460287528</v>
      </c>
    </row>
    <row r="6" spans="1:11" ht="16.5" x14ac:dyDescent="0.25">
      <c r="A6" s="4"/>
      <c r="B6" s="5"/>
      <c r="C6" s="5"/>
      <c r="D6" s="25" t="s">
        <v>57</v>
      </c>
      <c r="E6" s="25" t="s">
        <v>71</v>
      </c>
      <c r="F6" s="25" t="s">
        <v>58</v>
      </c>
      <c r="G6" s="51">
        <v>262</v>
      </c>
      <c r="H6" s="52">
        <v>0.47</v>
      </c>
      <c r="I6" s="48">
        <v>139</v>
      </c>
      <c r="J6" s="89">
        <v>152.35</v>
      </c>
      <c r="K6" s="88">
        <f t="shared" ref="K6:K8" si="0">SUM(100%)-(I6/J6)</f>
        <v>8.7627174269773511E-2</v>
      </c>
    </row>
    <row r="7" spans="1:11" ht="16.5" x14ac:dyDescent="0.25">
      <c r="A7" s="4"/>
      <c r="B7" s="5"/>
      <c r="C7" s="5"/>
      <c r="D7" s="25" t="s">
        <v>57</v>
      </c>
      <c r="E7" s="25" t="s">
        <v>72</v>
      </c>
      <c r="F7" s="25" t="s">
        <v>59</v>
      </c>
      <c r="G7" s="51">
        <v>282</v>
      </c>
      <c r="H7" s="52">
        <v>0.45</v>
      </c>
      <c r="I7" s="49">
        <v>154.99</v>
      </c>
      <c r="J7" s="89">
        <v>173.63</v>
      </c>
      <c r="K7" s="88">
        <f t="shared" si="0"/>
        <v>0.10735471980648503</v>
      </c>
    </row>
    <row r="8" spans="1:11" ht="16.5" x14ac:dyDescent="0.25">
      <c r="A8" s="4"/>
      <c r="B8" s="5"/>
      <c r="C8" s="5"/>
      <c r="D8" s="25" t="s">
        <v>32</v>
      </c>
      <c r="E8" s="25" t="s">
        <v>68</v>
      </c>
      <c r="F8" s="25" t="s">
        <v>60</v>
      </c>
      <c r="G8" s="51">
        <v>186.2</v>
      </c>
      <c r="H8" s="52">
        <v>0.436</v>
      </c>
      <c r="I8" s="49">
        <v>104.99</v>
      </c>
      <c r="J8" s="89">
        <v>110.55</v>
      </c>
      <c r="K8" s="88">
        <f t="shared" si="0"/>
        <v>5.0293984622342802E-2</v>
      </c>
    </row>
    <row r="9" spans="1:11" ht="16.5" x14ac:dyDescent="0.25">
      <c r="A9" s="4"/>
      <c r="B9" s="5"/>
      <c r="C9" s="5"/>
      <c r="D9" s="25" t="s">
        <v>32</v>
      </c>
      <c r="E9" s="25" t="s">
        <v>69</v>
      </c>
      <c r="F9" s="25" t="s">
        <v>61</v>
      </c>
      <c r="G9" s="51">
        <v>669.86</v>
      </c>
      <c r="H9" s="52">
        <v>0.47749999999999998</v>
      </c>
      <c r="I9" s="100"/>
      <c r="J9" s="102" t="s">
        <v>460</v>
      </c>
      <c r="K9" s="101"/>
    </row>
    <row r="10" spans="1:11" ht="16.5" x14ac:dyDescent="0.25">
      <c r="A10" s="4"/>
      <c r="B10" s="5"/>
      <c r="C10" s="5"/>
      <c r="D10" s="25" t="s">
        <v>32</v>
      </c>
      <c r="E10" s="25" t="s">
        <v>70</v>
      </c>
      <c r="F10" s="25" t="s">
        <v>62</v>
      </c>
      <c r="G10" s="51">
        <v>342.58</v>
      </c>
      <c r="H10" s="52">
        <v>0.44550000000000001</v>
      </c>
      <c r="I10" s="49">
        <v>189.99</v>
      </c>
      <c r="J10" s="89">
        <v>198.82</v>
      </c>
      <c r="K10" s="88">
        <f>SUM(100%)-(I10/J10)</f>
        <v>4.4412030982798445E-2</v>
      </c>
    </row>
    <row r="11" spans="1:11" ht="16.5" x14ac:dyDescent="0.25">
      <c r="A11" s="4"/>
      <c r="B11" s="5"/>
      <c r="C11" s="5"/>
      <c r="D11" s="55" t="s">
        <v>63</v>
      </c>
      <c r="E11" s="25" t="s">
        <v>67</v>
      </c>
      <c r="F11" s="25">
        <v>8941077786</v>
      </c>
      <c r="G11" s="51">
        <v>1111</v>
      </c>
      <c r="H11" s="52">
        <v>0.48199999999999998</v>
      </c>
      <c r="I11" s="100"/>
      <c r="J11" s="102" t="s">
        <v>460</v>
      </c>
      <c r="K11" s="101"/>
    </row>
    <row r="12" spans="1:11" ht="16.5" x14ac:dyDescent="0.25">
      <c r="A12" s="4"/>
      <c r="B12" s="5"/>
      <c r="C12" s="7"/>
      <c r="D12" s="55" t="s">
        <v>64</v>
      </c>
      <c r="E12" s="25" t="s">
        <v>66</v>
      </c>
      <c r="F12" s="25" t="s">
        <v>65</v>
      </c>
      <c r="G12" s="51">
        <v>868</v>
      </c>
      <c r="H12" s="52">
        <v>0.48299999999999998</v>
      </c>
      <c r="I12" s="49">
        <v>449</v>
      </c>
      <c r="J12" s="89">
        <v>464.63</v>
      </c>
      <c r="K12" s="88">
        <f t="shared" ref="K12:K13" si="1">SUM(100%)-(I12/J12)</f>
        <v>3.3639670275272815E-2</v>
      </c>
    </row>
    <row r="13" spans="1:11" ht="16.5" x14ac:dyDescent="0.25">
      <c r="A13" s="4"/>
      <c r="B13" s="5"/>
      <c r="C13" s="5"/>
      <c r="D13" s="55" t="s">
        <v>57</v>
      </c>
      <c r="E13" s="46" t="s">
        <v>77</v>
      </c>
      <c r="F13" s="46" t="s">
        <v>74</v>
      </c>
      <c r="G13" s="51">
        <v>518</v>
      </c>
      <c r="H13" s="52">
        <v>0.46139999999999998</v>
      </c>
      <c r="I13" s="50">
        <v>279</v>
      </c>
      <c r="J13" s="89">
        <v>290.02999999999997</v>
      </c>
      <c r="K13" s="88">
        <f t="shared" si="1"/>
        <v>3.8030548563941613E-2</v>
      </c>
    </row>
    <row r="14" spans="1:11" ht="16.5" x14ac:dyDescent="0.25">
      <c r="A14" s="4"/>
      <c r="B14" s="5"/>
      <c r="C14" s="5"/>
      <c r="D14" s="55" t="s">
        <v>57</v>
      </c>
      <c r="E14" s="46" t="s">
        <v>78</v>
      </c>
      <c r="F14" s="46" t="s">
        <v>75</v>
      </c>
      <c r="G14" s="51">
        <v>309</v>
      </c>
      <c r="H14" s="52">
        <v>0.54200000000000004</v>
      </c>
      <c r="I14" s="100"/>
      <c r="J14" s="102" t="s">
        <v>460</v>
      </c>
      <c r="K14" s="101"/>
    </row>
    <row r="15" spans="1:11" ht="16.5" x14ac:dyDescent="0.25">
      <c r="A15" s="4"/>
      <c r="B15" s="5"/>
      <c r="C15" s="5"/>
      <c r="D15" s="55" t="s">
        <v>57</v>
      </c>
      <c r="E15" s="46" t="s">
        <v>79</v>
      </c>
      <c r="F15" s="46" t="s">
        <v>76</v>
      </c>
      <c r="G15" s="51">
        <v>595</v>
      </c>
      <c r="H15" s="52">
        <v>0.4471</v>
      </c>
      <c r="I15" s="50">
        <v>329</v>
      </c>
      <c r="J15" s="89">
        <v>357.93</v>
      </c>
      <c r="K15" s="88">
        <f t="shared" ref="K15:K23" si="2">SUM(100%)-(I15/J15)</f>
        <v>8.0825859804989797E-2</v>
      </c>
    </row>
    <row r="16" spans="1:11" ht="16.5" x14ac:dyDescent="0.25">
      <c r="A16" s="4"/>
      <c r="B16" s="9"/>
      <c r="C16" s="5"/>
      <c r="D16" s="55" t="s">
        <v>64</v>
      </c>
      <c r="E16" s="46" t="s">
        <v>81</v>
      </c>
      <c r="F16" s="46" t="s">
        <v>80</v>
      </c>
      <c r="G16" s="51">
        <v>672</v>
      </c>
      <c r="H16" s="52">
        <v>0.53</v>
      </c>
      <c r="I16" s="50">
        <v>309.95</v>
      </c>
      <c r="J16" s="89">
        <v>316.19</v>
      </c>
      <c r="K16" s="88">
        <f t="shared" si="2"/>
        <v>1.9734969480375786E-2</v>
      </c>
    </row>
    <row r="17" spans="1:11" ht="16.5" x14ac:dyDescent="0.25">
      <c r="A17" s="4"/>
      <c r="B17" s="5"/>
      <c r="C17" s="5"/>
      <c r="D17" s="55" t="s">
        <v>64</v>
      </c>
      <c r="E17" s="46" t="s">
        <v>82</v>
      </c>
      <c r="F17" s="46" t="s">
        <v>236</v>
      </c>
      <c r="G17" s="51">
        <v>618</v>
      </c>
      <c r="H17" s="52">
        <v>0.5</v>
      </c>
      <c r="I17" s="50">
        <v>309.99</v>
      </c>
      <c r="J17" s="89">
        <v>328.24</v>
      </c>
      <c r="K17" s="88">
        <f t="shared" si="2"/>
        <v>5.5599561296612254E-2</v>
      </c>
    </row>
    <row r="18" spans="1:11" ht="16.5" x14ac:dyDescent="0.25">
      <c r="A18" s="4"/>
      <c r="B18" s="5"/>
      <c r="C18" s="5"/>
      <c r="D18" s="55" t="s">
        <v>32</v>
      </c>
      <c r="E18" s="46" t="s">
        <v>85</v>
      </c>
      <c r="F18" s="46" t="s">
        <v>83</v>
      </c>
      <c r="G18" s="51">
        <v>176.97</v>
      </c>
      <c r="H18" s="52">
        <v>0.46300000000000002</v>
      </c>
      <c r="I18" s="50">
        <v>94.99</v>
      </c>
      <c r="J18" s="89">
        <v>96.03</v>
      </c>
      <c r="K18" s="88">
        <f t="shared" si="2"/>
        <v>1.0829948974278913E-2</v>
      </c>
    </row>
    <row r="19" spans="1:11" ht="16.5" x14ac:dyDescent="0.25">
      <c r="A19" s="8"/>
      <c r="B19" s="5"/>
      <c r="C19" s="5"/>
      <c r="D19" s="55" t="s">
        <v>64</v>
      </c>
      <c r="E19" s="46" t="s">
        <v>88</v>
      </c>
      <c r="F19" s="46" t="s">
        <v>87</v>
      </c>
      <c r="G19" s="51">
        <v>194</v>
      </c>
      <c r="H19" s="52">
        <v>0.46</v>
      </c>
      <c r="I19" s="50">
        <v>104.95</v>
      </c>
      <c r="J19" s="89">
        <v>105.73</v>
      </c>
      <c r="K19" s="88">
        <f t="shared" si="2"/>
        <v>7.3772817554147441E-3</v>
      </c>
    </row>
    <row r="20" spans="1:11" ht="16.5" x14ac:dyDescent="0.3">
      <c r="A20" s="6"/>
      <c r="B20" s="5"/>
      <c r="C20" s="2"/>
      <c r="D20" s="55" t="s">
        <v>63</v>
      </c>
      <c r="E20" s="46" t="s">
        <v>91</v>
      </c>
      <c r="F20" s="25" t="s">
        <v>89</v>
      </c>
      <c r="G20" s="51">
        <v>488</v>
      </c>
      <c r="H20" s="52">
        <v>0.45700000000000002</v>
      </c>
      <c r="I20" s="49">
        <v>264.92</v>
      </c>
      <c r="J20" s="89">
        <v>271.58999999999997</v>
      </c>
      <c r="K20" s="88">
        <f t="shared" si="2"/>
        <v>2.4559078022018288E-2</v>
      </c>
    </row>
    <row r="21" spans="1:11" ht="16.5" x14ac:dyDescent="0.3">
      <c r="A21" s="6"/>
      <c r="B21" s="5"/>
      <c r="C21" s="2"/>
      <c r="D21" s="55" t="s">
        <v>63</v>
      </c>
      <c r="E21" s="46" t="s">
        <v>92</v>
      </c>
      <c r="F21" s="25" t="s">
        <v>90</v>
      </c>
      <c r="G21" s="51">
        <v>488</v>
      </c>
      <c r="H21" s="52">
        <v>0.45700000000000002</v>
      </c>
      <c r="I21" s="49">
        <v>264.92</v>
      </c>
      <c r="J21" s="89">
        <v>271.58999999999997</v>
      </c>
      <c r="K21" s="88">
        <f t="shared" si="2"/>
        <v>2.4559078022018288E-2</v>
      </c>
    </row>
    <row r="22" spans="1:11" ht="16.5" x14ac:dyDescent="0.3">
      <c r="A22" s="6"/>
      <c r="B22" s="5"/>
      <c r="C22" s="2"/>
      <c r="D22" s="55" t="s">
        <v>32</v>
      </c>
      <c r="E22" s="46" t="s">
        <v>97</v>
      </c>
      <c r="F22" s="46" t="s">
        <v>93</v>
      </c>
      <c r="G22" s="51">
        <v>118.05</v>
      </c>
      <c r="H22" s="52">
        <v>0.45</v>
      </c>
      <c r="I22" s="50">
        <v>64.989999999999995</v>
      </c>
      <c r="J22" s="89">
        <v>69.650000000000006</v>
      </c>
      <c r="K22" s="88">
        <f t="shared" si="2"/>
        <v>6.6905958363244977E-2</v>
      </c>
    </row>
    <row r="23" spans="1:11" ht="16.5" x14ac:dyDescent="0.25">
      <c r="A23" s="4"/>
      <c r="B23" s="5"/>
      <c r="C23" s="5"/>
      <c r="D23" s="25" t="s">
        <v>32</v>
      </c>
      <c r="E23" s="46" t="s">
        <v>98</v>
      </c>
      <c r="F23" s="46" t="s">
        <v>94</v>
      </c>
      <c r="G23" s="51">
        <v>181.25</v>
      </c>
      <c r="H23" s="52">
        <v>0.44840000000000002</v>
      </c>
      <c r="I23" s="50">
        <v>99.99</v>
      </c>
      <c r="J23" s="89">
        <v>106.99</v>
      </c>
      <c r="K23" s="88">
        <f t="shared" si="2"/>
        <v>6.5426675390223399E-2</v>
      </c>
    </row>
    <row r="24" spans="1:11" ht="16.5" x14ac:dyDescent="0.25">
      <c r="A24" s="4"/>
      <c r="B24" s="5"/>
      <c r="C24" s="5"/>
      <c r="D24" s="25" t="s">
        <v>32</v>
      </c>
      <c r="E24" s="46" t="s">
        <v>99</v>
      </c>
      <c r="F24" s="46" t="s">
        <v>95</v>
      </c>
      <c r="G24" s="51">
        <v>180.9</v>
      </c>
      <c r="H24" s="52">
        <v>0.44750000000000001</v>
      </c>
      <c r="I24" s="100"/>
      <c r="J24" s="102" t="s">
        <v>460</v>
      </c>
      <c r="K24" s="101"/>
    </row>
    <row r="25" spans="1:11" ht="16.5" x14ac:dyDescent="0.25">
      <c r="A25" s="4"/>
      <c r="B25" s="5"/>
      <c r="C25" s="5"/>
      <c r="D25" s="25" t="s">
        <v>32</v>
      </c>
      <c r="E25" s="46" t="s">
        <v>100</v>
      </c>
      <c r="F25" s="46" t="s">
        <v>96</v>
      </c>
      <c r="G25" s="51">
        <v>305.3</v>
      </c>
      <c r="H25" s="52">
        <v>0.443</v>
      </c>
      <c r="I25" s="50">
        <v>169.99</v>
      </c>
      <c r="J25" s="89">
        <v>169.99</v>
      </c>
      <c r="K25" s="88">
        <f t="shared" ref="K25:K88" si="3">SUM(100%)-(I25/J25)</f>
        <v>0</v>
      </c>
    </row>
    <row r="26" spans="1:11" ht="16.5" x14ac:dyDescent="0.25">
      <c r="A26" s="4"/>
      <c r="B26" s="5"/>
      <c r="C26" s="5"/>
      <c r="D26" s="25" t="s">
        <v>57</v>
      </c>
      <c r="E26" s="46" t="s">
        <v>110</v>
      </c>
      <c r="F26" s="46" t="s">
        <v>101</v>
      </c>
      <c r="G26" s="51">
        <v>135</v>
      </c>
      <c r="H26" s="52">
        <v>0.41499999999999998</v>
      </c>
      <c r="I26" s="50">
        <v>79</v>
      </c>
      <c r="J26" s="89">
        <v>82.44</v>
      </c>
      <c r="K26" s="88">
        <f t="shared" si="3"/>
        <v>4.1727316836487116E-2</v>
      </c>
    </row>
    <row r="27" spans="1:11" ht="16.5" x14ac:dyDescent="0.25">
      <c r="A27" s="4"/>
      <c r="B27" s="5"/>
      <c r="C27" s="5"/>
      <c r="D27" s="25" t="s">
        <v>57</v>
      </c>
      <c r="E27" s="46" t="s">
        <v>111</v>
      </c>
      <c r="F27" s="46" t="s">
        <v>102</v>
      </c>
      <c r="G27" s="51">
        <v>278</v>
      </c>
      <c r="H27" s="52">
        <v>0.41120000000000001</v>
      </c>
      <c r="I27" s="50">
        <v>169</v>
      </c>
      <c r="J27" s="89">
        <v>173.63</v>
      </c>
      <c r="K27" s="88">
        <f t="shared" si="3"/>
        <v>2.6665898750215966E-2</v>
      </c>
    </row>
    <row r="28" spans="1:11" ht="16.5" x14ac:dyDescent="0.25">
      <c r="A28" s="4"/>
      <c r="B28" s="5"/>
      <c r="C28" s="5"/>
      <c r="D28" s="25" t="s">
        <v>57</v>
      </c>
      <c r="E28" s="46" t="s">
        <v>112</v>
      </c>
      <c r="F28" s="46" t="s">
        <v>103</v>
      </c>
      <c r="G28" s="51">
        <v>220</v>
      </c>
      <c r="H28" s="52">
        <v>0.41399999999999998</v>
      </c>
      <c r="I28" s="50">
        <v>129</v>
      </c>
      <c r="J28" s="89">
        <v>129</v>
      </c>
      <c r="K28" s="88">
        <f t="shared" si="3"/>
        <v>0</v>
      </c>
    </row>
    <row r="29" spans="1:11" ht="16.5" x14ac:dyDescent="0.25">
      <c r="A29" s="4"/>
      <c r="B29" s="5"/>
      <c r="C29" s="5"/>
      <c r="D29" s="25" t="s">
        <v>57</v>
      </c>
      <c r="E29" s="46" t="s">
        <v>113</v>
      </c>
      <c r="F29" s="46" t="s">
        <v>104</v>
      </c>
      <c r="G29" s="51">
        <v>224</v>
      </c>
      <c r="H29" s="52">
        <v>0.42420000000000002</v>
      </c>
      <c r="I29" s="50">
        <v>129</v>
      </c>
      <c r="J29" s="89">
        <v>133.85</v>
      </c>
      <c r="K29" s="88">
        <f t="shared" si="3"/>
        <v>3.6234590960029789E-2</v>
      </c>
    </row>
    <row r="30" spans="1:11" ht="16.5" x14ac:dyDescent="0.25">
      <c r="A30" s="4"/>
      <c r="B30" s="5"/>
      <c r="C30" s="5"/>
      <c r="D30" s="25" t="s">
        <v>57</v>
      </c>
      <c r="E30" s="46" t="s">
        <v>114</v>
      </c>
      <c r="F30" s="46" t="s">
        <v>105</v>
      </c>
      <c r="G30" s="51">
        <v>224</v>
      </c>
      <c r="H30" s="52">
        <v>0.42420000000000002</v>
      </c>
      <c r="I30" s="50">
        <v>129</v>
      </c>
      <c r="J30" s="89">
        <v>133.85</v>
      </c>
      <c r="K30" s="88">
        <f t="shared" si="3"/>
        <v>3.6234590960029789E-2</v>
      </c>
    </row>
    <row r="31" spans="1:11" ht="16.5" x14ac:dyDescent="0.25">
      <c r="A31" s="4"/>
      <c r="B31" s="5"/>
      <c r="C31" s="5"/>
      <c r="D31" s="25" t="s">
        <v>57</v>
      </c>
      <c r="E31" s="46" t="s">
        <v>115</v>
      </c>
      <c r="F31" s="46" t="s">
        <v>106</v>
      </c>
      <c r="G31" s="51">
        <v>83</v>
      </c>
      <c r="H31" s="52">
        <v>0.41</v>
      </c>
      <c r="I31" s="50">
        <v>49</v>
      </c>
      <c r="J31" s="89">
        <v>54</v>
      </c>
      <c r="K31" s="88">
        <f t="shared" si="3"/>
        <v>9.259259259259256E-2</v>
      </c>
    </row>
    <row r="32" spans="1:11" ht="16.5" x14ac:dyDescent="0.25">
      <c r="A32" s="4"/>
      <c r="B32" s="5"/>
      <c r="C32" s="5"/>
      <c r="D32" s="25" t="s">
        <v>57</v>
      </c>
      <c r="E32" s="46" t="s">
        <v>116</v>
      </c>
      <c r="F32" s="46" t="s">
        <v>107</v>
      </c>
      <c r="G32" s="51">
        <v>236</v>
      </c>
      <c r="H32" s="52">
        <v>0.41110000000000002</v>
      </c>
      <c r="I32" s="50">
        <v>139</v>
      </c>
      <c r="J32" s="89">
        <v>154.22</v>
      </c>
      <c r="K32" s="88">
        <f t="shared" si="3"/>
        <v>9.869018285566078E-2</v>
      </c>
    </row>
    <row r="33" spans="1:11" ht="16.5" x14ac:dyDescent="0.25">
      <c r="A33" s="4"/>
      <c r="B33" s="5"/>
      <c r="C33" s="5"/>
      <c r="D33" s="25" t="s">
        <v>57</v>
      </c>
      <c r="E33" s="46" t="s">
        <v>117</v>
      </c>
      <c r="F33" s="46" t="s">
        <v>108</v>
      </c>
      <c r="G33" s="51">
        <v>19.5</v>
      </c>
      <c r="H33" s="52">
        <v>0.42149999999999999</v>
      </c>
      <c r="I33" s="50">
        <v>11.28</v>
      </c>
      <c r="J33" s="89">
        <v>11.96</v>
      </c>
      <c r="K33" s="88">
        <f t="shared" si="3"/>
        <v>5.6856187290969973E-2</v>
      </c>
    </row>
    <row r="34" spans="1:11" ht="16.5" x14ac:dyDescent="0.25">
      <c r="A34" s="4"/>
      <c r="B34" s="5"/>
      <c r="C34" s="5"/>
      <c r="D34" s="25" t="s">
        <v>57</v>
      </c>
      <c r="E34" s="46" t="s">
        <v>118</v>
      </c>
      <c r="F34" s="46" t="s">
        <v>109</v>
      </c>
      <c r="G34" s="51">
        <v>20</v>
      </c>
      <c r="H34" s="52">
        <v>0.40550000000000003</v>
      </c>
      <c r="I34" s="50">
        <v>11.89</v>
      </c>
      <c r="J34" s="89">
        <v>12.61</v>
      </c>
      <c r="K34" s="88">
        <f t="shared" si="3"/>
        <v>5.7097541633624016E-2</v>
      </c>
    </row>
    <row r="35" spans="1:11" ht="16.5" x14ac:dyDescent="0.25">
      <c r="A35" s="4"/>
      <c r="B35" s="5"/>
      <c r="C35" s="5"/>
      <c r="D35" s="47" t="s">
        <v>33</v>
      </c>
      <c r="E35" s="46" t="s">
        <v>124</v>
      </c>
      <c r="F35" s="46" t="s">
        <v>119</v>
      </c>
      <c r="G35" s="51">
        <v>54.7</v>
      </c>
      <c r="H35" s="52">
        <v>0.435</v>
      </c>
      <c r="I35" s="50">
        <v>30.94</v>
      </c>
      <c r="J35" s="89">
        <v>34.49</v>
      </c>
      <c r="K35" s="88">
        <f t="shared" si="3"/>
        <v>0.10292838503914181</v>
      </c>
    </row>
    <row r="36" spans="1:11" ht="16.5" x14ac:dyDescent="0.25">
      <c r="A36" s="4"/>
      <c r="B36" s="9"/>
      <c r="C36" s="5"/>
      <c r="D36" s="47" t="s">
        <v>33</v>
      </c>
      <c r="E36" s="46" t="s">
        <v>125</v>
      </c>
      <c r="F36" s="46" t="s">
        <v>120</v>
      </c>
      <c r="G36" s="51">
        <v>82.74</v>
      </c>
      <c r="H36" s="52">
        <v>0.435</v>
      </c>
      <c r="I36" s="50">
        <v>46.81</v>
      </c>
      <c r="J36" s="89">
        <v>46.81</v>
      </c>
      <c r="K36" s="88">
        <f t="shared" si="3"/>
        <v>0</v>
      </c>
    </row>
    <row r="37" spans="1:11" ht="16.5" x14ac:dyDescent="0.25">
      <c r="A37" s="4"/>
      <c r="B37" s="5"/>
      <c r="C37" s="5"/>
      <c r="D37" s="47" t="s">
        <v>33</v>
      </c>
      <c r="E37" s="46" t="s">
        <v>126</v>
      </c>
      <c r="F37" s="46" t="s">
        <v>121</v>
      </c>
      <c r="G37" s="51">
        <v>27.89</v>
      </c>
      <c r="H37" s="52">
        <v>0.435</v>
      </c>
      <c r="I37" s="50">
        <v>15.77</v>
      </c>
      <c r="J37" s="89">
        <v>15.76</v>
      </c>
      <c r="K37" s="88">
        <f t="shared" si="3"/>
        <v>-6.3451776649747771E-4</v>
      </c>
    </row>
    <row r="38" spans="1:11" ht="16.5" x14ac:dyDescent="0.25">
      <c r="A38" s="4"/>
      <c r="B38" s="5"/>
      <c r="C38" s="5"/>
      <c r="D38" s="47" t="s">
        <v>33</v>
      </c>
      <c r="E38" s="46" t="s">
        <v>127</v>
      </c>
      <c r="F38" s="46" t="s">
        <v>122</v>
      </c>
      <c r="G38" s="51">
        <v>27.89</v>
      </c>
      <c r="H38" s="52">
        <v>0.435</v>
      </c>
      <c r="I38" s="50">
        <v>15.77</v>
      </c>
      <c r="J38" s="89">
        <v>15.75</v>
      </c>
      <c r="K38" s="88">
        <f t="shared" si="3"/>
        <v>-1.2698412698413097E-3</v>
      </c>
    </row>
    <row r="39" spans="1:11" ht="16.5" x14ac:dyDescent="0.25">
      <c r="A39" s="4"/>
      <c r="B39" s="5"/>
      <c r="C39" s="5"/>
      <c r="D39" s="47" t="s">
        <v>33</v>
      </c>
      <c r="E39" s="46" t="s">
        <v>128</v>
      </c>
      <c r="F39" s="46" t="s">
        <v>123</v>
      </c>
      <c r="G39" s="51">
        <v>55.75</v>
      </c>
      <c r="H39" s="52">
        <v>0.435</v>
      </c>
      <c r="I39" s="50">
        <v>31.54</v>
      </c>
      <c r="J39" s="89">
        <v>33.42</v>
      </c>
      <c r="K39" s="88">
        <f t="shared" si="3"/>
        <v>5.6253740275284292E-2</v>
      </c>
    </row>
    <row r="40" spans="1:11" ht="16.5" x14ac:dyDescent="0.25">
      <c r="A40" s="8"/>
      <c r="B40" s="5"/>
      <c r="C40" s="5"/>
      <c r="D40" s="55" t="s">
        <v>63</v>
      </c>
      <c r="E40" s="46" t="s">
        <v>129</v>
      </c>
      <c r="F40" s="46">
        <v>8941077320</v>
      </c>
      <c r="G40" s="51">
        <v>245.14</v>
      </c>
      <c r="H40" s="52">
        <v>0.438</v>
      </c>
      <c r="I40" s="50">
        <v>143.4</v>
      </c>
      <c r="J40" s="89">
        <v>139.99</v>
      </c>
      <c r="K40" s="88">
        <f t="shared" si="3"/>
        <v>-2.4358882777341107E-2</v>
      </c>
    </row>
    <row r="41" spans="1:11" ht="16.5" x14ac:dyDescent="0.3">
      <c r="A41" s="6"/>
      <c r="B41" s="5"/>
      <c r="C41" s="2"/>
      <c r="D41" s="55" t="s">
        <v>63</v>
      </c>
      <c r="E41" s="46" t="s">
        <v>130</v>
      </c>
      <c r="F41" s="46">
        <v>8941077690</v>
      </c>
      <c r="G41" s="51">
        <v>913</v>
      </c>
      <c r="H41" s="52">
        <v>0.41499999999999998</v>
      </c>
      <c r="I41" s="50">
        <v>534.1</v>
      </c>
      <c r="J41" s="89">
        <v>513.66</v>
      </c>
      <c r="K41" s="88">
        <f t="shared" si="3"/>
        <v>-3.979285908967034E-2</v>
      </c>
    </row>
    <row r="42" spans="1:11" ht="16.5" x14ac:dyDescent="0.3">
      <c r="A42" s="6"/>
      <c r="B42" s="5"/>
      <c r="C42" s="2"/>
      <c r="D42" s="55" t="s">
        <v>63</v>
      </c>
      <c r="E42" s="46" t="s">
        <v>131</v>
      </c>
      <c r="F42" s="46">
        <v>8941077630</v>
      </c>
      <c r="G42" s="51">
        <v>768</v>
      </c>
      <c r="H42" s="52">
        <v>0.41499999999999998</v>
      </c>
      <c r="I42" s="50">
        <v>449.28</v>
      </c>
      <c r="J42" s="89">
        <v>432</v>
      </c>
      <c r="K42" s="88">
        <f t="shared" si="3"/>
        <v>-4.0000000000000036E-2</v>
      </c>
    </row>
    <row r="43" spans="1:11" ht="16.5" x14ac:dyDescent="0.3">
      <c r="A43" s="6"/>
      <c r="B43" s="5"/>
      <c r="C43" s="2"/>
      <c r="D43" s="25" t="s">
        <v>57</v>
      </c>
      <c r="E43" s="46" t="s">
        <v>140</v>
      </c>
      <c r="F43" s="46" t="s">
        <v>132</v>
      </c>
      <c r="G43" s="51">
        <v>230</v>
      </c>
      <c r="H43" s="52">
        <v>0.40600000000000003</v>
      </c>
      <c r="I43" s="50">
        <v>136.63999999999999</v>
      </c>
      <c r="J43" s="89">
        <v>157.97999999999999</v>
      </c>
      <c r="K43" s="88">
        <f t="shared" si="3"/>
        <v>0.13508038992277505</v>
      </c>
    </row>
    <row r="44" spans="1:11" ht="16.5" x14ac:dyDescent="0.25">
      <c r="A44" s="4"/>
      <c r="B44" s="5"/>
      <c r="C44" s="5"/>
      <c r="D44" s="25" t="s">
        <v>57</v>
      </c>
      <c r="E44" s="46" t="s">
        <v>141</v>
      </c>
      <c r="F44" s="46" t="s">
        <v>133</v>
      </c>
      <c r="G44" s="51">
        <v>513</v>
      </c>
      <c r="H44" s="52">
        <v>0.41260000000000002</v>
      </c>
      <c r="I44" s="50">
        <v>301.33999999999997</v>
      </c>
      <c r="J44" s="89">
        <v>317.58</v>
      </c>
      <c r="K44" s="88">
        <f t="shared" si="3"/>
        <v>5.1136721456011114E-2</v>
      </c>
    </row>
    <row r="45" spans="1:11" ht="16.5" x14ac:dyDescent="0.25">
      <c r="A45" s="4"/>
      <c r="B45" s="5"/>
      <c r="C45" s="5"/>
      <c r="D45" s="25" t="s">
        <v>57</v>
      </c>
      <c r="E45" s="46" t="s">
        <v>142</v>
      </c>
      <c r="F45" s="46" t="s">
        <v>134</v>
      </c>
      <c r="G45" s="51">
        <v>522.9</v>
      </c>
      <c r="H45" s="52">
        <v>0.42</v>
      </c>
      <c r="I45" s="50">
        <v>303.77999999999997</v>
      </c>
      <c r="J45" s="89">
        <v>322.04000000000002</v>
      </c>
      <c r="K45" s="88">
        <f t="shared" si="3"/>
        <v>5.6701030927835183E-2</v>
      </c>
    </row>
    <row r="46" spans="1:11" ht="16.5" x14ac:dyDescent="0.25">
      <c r="A46" s="4"/>
      <c r="B46" s="5"/>
      <c r="C46" s="5"/>
      <c r="D46" s="25" t="s">
        <v>57</v>
      </c>
      <c r="E46" s="46" t="s">
        <v>143</v>
      </c>
      <c r="F46" s="46" t="s">
        <v>135</v>
      </c>
      <c r="G46" s="51">
        <v>3958</v>
      </c>
      <c r="H46" s="52">
        <v>0.47</v>
      </c>
      <c r="I46" s="50">
        <v>2097.1799999999998</v>
      </c>
      <c r="J46" s="89">
        <v>2133.0300000000002</v>
      </c>
      <c r="K46" s="88">
        <f t="shared" si="3"/>
        <v>1.6807077256297598E-2</v>
      </c>
    </row>
    <row r="47" spans="1:11" ht="16.5" x14ac:dyDescent="0.25">
      <c r="A47" s="4"/>
      <c r="B47" s="5"/>
      <c r="C47" s="5"/>
      <c r="D47" s="25" t="s">
        <v>57</v>
      </c>
      <c r="E47" s="46" t="s">
        <v>144</v>
      </c>
      <c r="F47" s="46" t="s">
        <v>136</v>
      </c>
      <c r="G47" s="51">
        <v>118</v>
      </c>
      <c r="H47" s="52">
        <v>0.42109999999999997</v>
      </c>
      <c r="I47" s="50">
        <v>68.319999999999993</v>
      </c>
      <c r="J47" s="89">
        <v>75.64</v>
      </c>
      <c r="K47" s="88">
        <f t="shared" si="3"/>
        <v>9.6774193548387233E-2</v>
      </c>
    </row>
    <row r="48" spans="1:11" ht="16.5" x14ac:dyDescent="0.25">
      <c r="A48" s="4"/>
      <c r="B48" s="5"/>
      <c r="C48" s="5"/>
      <c r="D48" s="25" t="s">
        <v>57</v>
      </c>
      <c r="E48" s="46" t="s">
        <v>145</v>
      </c>
      <c r="F48" s="46" t="s">
        <v>137</v>
      </c>
      <c r="G48" s="51">
        <v>116</v>
      </c>
      <c r="H48" s="52">
        <v>0.41110000000000002</v>
      </c>
      <c r="I48" s="50">
        <v>68.319999999999993</v>
      </c>
      <c r="J48" s="89">
        <v>75.64</v>
      </c>
      <c r="K48" s="88">
        <f t="shared" si="3"/>
        <v>9.6774193548387233E-2</v>
      </c>
    </row>
    <row r="49" spans="1:11" ht="16.5" x14ac:dyDescent="0.25">
      <c r="A49" s="4"/>
      <c r="B49" s="5"/>
      <c r="C49" s="5"/>
      <c r="D49" s="25" t="s">
        <v>57</v>
      </c>
      <c r="E49" s="46" t="s">
        <v>146</v>
      </c>
      <c r="F49" s="46" t="s">
        <v>138</v>
      </c>
      <c r="G49" s="51">
        <v>114</v>
      </c>
      <c r="H49" s="52">
        <v>0.41149999999999998</v>
      </c>
      <c r="I49" s="50">
        <v>67.099999999999994</v>
      </c>
      <c r="J49" s="89">
        <v>73.97</v>
      </c>
      <c r="K49" s="88">
        <f t="shared" si="3"/>
        <v>9.2875490063539345E-2</v>
      </c>
    </row>
    <row r="50" spans="1:11" ht="16.5" x14ac:dyDescent="0.25">
      <c r="A50" s="4"/>
      <c r="B50" s="5"/>
      <c r="C50" s="5"/>
      <c r="D50" s="25" t="s">
        <v>57</v>
      </c>
      <c r="E50" s="46" t="s">
        <v>147</v>
      </c>
      <c r="F50" s="46" t="s">
        <v>139</v>
      </c>
      <c r="G50" s="51">
        <v>230</v>
      </c>
      <c r="H50" s="52">
        <v>0.41599999999999998</v>
      </c>
      <c r="I50" s="50">
        <v>134.19999999999999</v>
      </c>
      <c r="J50" s="89">
        <v>141.22</v>
      </c>
      <c r="K50" s="88">
        <f t="shared" si="3"/>
        <v>4.9709672850871023E-2</v>
      </c>
    </row>
    <row r="51" spans="1:11" ht="16.5" x14ac:dyDescent="0.25">
      <c r="A51" s="4"/>
      <c r="B51" s="5"/>
      <c r="C51" s="5"/>
      <c r="D51" s="47" t="s">
        <v>33</v>
      </c>
      <c r="E51" s="46" t="s">
        <v>150</v>
      </c>
      <c r="F51" s="46" t="s">
        <v>148</v>
      </c>
      <c r="G51" s="51">
        <v>30.01</v>
      </c>
      <c r="H51" s="52">
        <v>0.435</v>
      </c>
      <c r="I51" s="50">
        <v>16.97</v>
      </c>
      <c r="J51" s="89">
        <v>16.97</v>
      </c>
      <c r="K51" s="88">
        <f t="shared" si="3"/>
        <v>0</v>
      </c>
    </row>
    <row r="52" spans="1:11" ht="16.5" x14ac:dyDescent="0.25">
      <c r="A52" s="4"/>
      <c r="B52" s="5"/>
      <c r="C52" s="5"/>
      <c r="D52" s="47" t="s">
        <v>33</v>
      </c>
      <c r="E52" s="46" t="s">
        <v>151</v>
      </c>
      <c r="F52" s="46" t="s">
        <v>149</v>
      </c>
      <c r="G52" s="51">
        <v>29.99</v>
      </c>
      <c r="H52" s="52">
        <v>0.435</v>
      </c>
      <c r="I52" s="50">
        <v>16.97</v>
      </c>
      <c r="J52" s="89">
        <v>16.97</v>
      </c>
      <c r="K52" s="88">
        <f t="shared" si="3"/>
        <v>0</v>
      </c>
    </row>
    <row r="53" spans="1:11" ht="16.5" x14ac:dyDescent="0.25">
      <c r="A53" s="4"/>
      <c r="B53" s="5"/>
      <c r="C53" s="5"/>
      <c r="D53" s="25" t="s">
        <v>64</v>
      </c>
      <c r="E53" s="46" t="s">
        <v>157</v>
      </c>
      <c r="F53" s="46" t="s">
        <v>152</v>
      </c>
      <c r="G53" s="51">
        <v>874</v>
      </c>
      <c r="H53" s="52">
        <v>0.54</v>
      </c>
      <c r="I53" s="50">
        <v>480.68</v>
      </c>
      <c r="J53" s="89">
        <v>488.8</v>
      </c>
      <c r="K53" s="88">
        <f t="shared" si="3"/>
        <v>1.6612111292962362E-2</v>
      </c>
    </row>
    <row r="54" spans="1:11" ht="16.5" x14ac:dyDescent="0.25">
      <c r="A54" s="4"/>
      <c r="B54" s="5"/>
      <c r="C54" s="5"/>
      <c r="D54" s="25" t="s">
        <v>64</v>
      </c>
      <c r="E54" s="46" t="s">
        <v>158</v>
      </c>
      <c r="F54" s="46" t="s">
        <v>153</v>
      </c>
      <c r="G54" s="51">
        <v>474</v>
      </c>
      <c r="H54" s="52">
        <v>0.48799999999999999</v>
      </c>
      <c r="I54" s="50">
        <v>242.78</v>
      </c>
      <c r="J54" s="89">
        <v>248.78</v>
      </c>
      <c r="K54" s="88">
        <f t="shared" si="3"/>
        <v>2.411769434842026E-2</v>
      </c>
    </row>
    <row r="55" spans="1:11" ht="16.5" x14ac:dyDescent="0.25">
      <c r="A55" s="4"/>
      <c r="B55" s="5"/>
      <c r="C55" s="5"/>
      <c r="D55" s="25" t="s">
        <v>64</v>
      </c>
      <c r="E55" s="46" t="s">
        <v>157</v>
      </c>
      <c r="F55" s="46" t="s">
        <v>154</v>
      </c>
      <c r="G55" s="51">
        <v>874</v>
      </c>
      <c r="H55" s="52">
        <v>0.54</v>
      </c>
      <c r="I55" s="50">
        <v>480.68</v>
      </c>
      <c r="J55" s="89">
        <v>488.8</v>
      </c>
      <c r="K55" s="88">
        <f t="shared" si="3"/>
        <v>1.6612111292962362E-2</v>
      </c>
    </row>
    <row r="56" spans="1:11" ht="16.5" x14ac:dyDescent="0.25">
      <c r="A56" s="4"/>
      <c r="B56" s="9"/>
      <c r="C56" s="5"/>
      <c r="D56" s="25" t="s">
        <v>64</v>
      </c>
      <c r="E56" s="46" t="s">
        <v>158</v>
      </c>
      <c r="F56" s="46" t="s">
        <v>155</v>
      </c>
      <c r="G56" s="51">
        <v>516</v>
      </c>
      <c r="H56" s="52">
        <v>0.53</v>
      </c>
      <c r="I56" s="50">
        <v>242.78</v>
      </c>
      <c r="J56" s="89">
        <v>248.78</v>
      </c>
      <c r="K56" s="88">
        <f t="shared" si="3"/>
        <v>2.411769434842026E-2</v>
      </c>
    </row>
    <row r="57" spans="1:11" ht="16.5" x14ac:dyDescent="0.25">
      <c r="A57" s="4"/>
      <c r="B57" s="5"/>
      <c r="C57" s="5"/>
      <c r="D57" s="25" t="s">
        <v>64</v>
      </c>
      <c r="E57" s="46" t="s">
        <v>159</v>
      </c>
      <c r="F57" s="46" t="s">
        <v>156</v>
      </c>
      <c r="G57" s="51">
        <v>622</v>
      </c>
      <c r="H57" s="52">
        <v>0.42</v>
      </c>
      <c r="I57" s="50">
        <v>361.12</v>
      </c>
      <c r="J57" s="89">
        <v>368.93</v>
      </c>
      <c r="K57" s="88">
        <f t="shared" si="3"/>
        <v>2.1169327514704683E-2</v>
      </c>
    </row>
    <row r="58" spans="1:11" ht="16.5" x14ac:dyDescent="0.25">
      <c r="A58" s="4"/>
      <c r="B58" s="5"/>
      <c r="C58" s="5"/>
      <c r="D58" s="25" t="s">
        <v>57</v>
      </c>
      <c r="E58" s="46" t="s">
        <v>174</v>
      </c>
      <c r="F58" s="46" t="s">
        <v>160</v>
      </c>
      <c r="G58" s="51">
        <v>308</v>
      </c>
      <c r="H58" s="52">
        <v>0.41</v>
      </c>
      <c r="I58" s="50">
        <v>181.78</v>
      </c>
      <c r="J58" s="89">
        <v>185.88</v>
      </c>
      <c r="K58" s="88">
        <f t="shared" si="3"/>
        <v>2.2057241230901581E-2</v>
      </c>
    </row>
    <row r="59" spans="1:11" ht="16.5" x14ac:dyDescent="0.25">
      <c r="A59" s="8"/>
      <c r="B59" s="5"/>
      <c r="C59" s="5"/>
      <c r="D59" s="25" t="s">
        <v>57</v>
      </c>
      <c r="E59" s="46" t="s">
        <v>175</v>
      </c>
      <c r="F59" s="46" t="s">
        <v>161</v>
      </c>
      <c r="G59" s="51">
        <v>233</v>
      </c>
      <c r="H59" s="52">
        <v>0.40570000000000001</v>
      </c>
      <c r="I59" s="50">
        <v>138.47</v>
      </c>
      <c r="J59" s="89">
        <v>140.74</v>
      </c>
      <c r="K59" s="88">
        <f t="shared" si="3"/>
        <v>1.6129032258064613E-2</v>
      </c>
    </row>
    <row r="60" spans="1:11" ht="16.5" x14ac:dyDescent="0.3">
      <c r="A60" s="6"/>
      <c r="B60" s="5"/>
      <c r="C60" s="2"/>
      <c r="D60" s="25" t="s">
        <v>57</v>
      </c>
      <c r="E60" s="46" t="s">
        <v>176</v>
      </c>
      <c r="F60" s="46" t="s">
        <v>162</v>
      </c>
      <c r="G60" s="51">
        <v>338</v>
      </c>
      <c r="H60" s="52">
        <v>0.41</v>
      </c>
      <c r="I60" s="50">
        <v>199.47</v>
      </c>
      <c r="J60" s="89">
        <v>202.43</v>
      </c>
      <c r="K60" s="88">
        <f t="shared" si="3"/>
        <v>1.4622338586178008E-2</v>
      </c>
    </row>
    <row r="61" spans="1:11" ht="16.5" x14ac:dyDescent="0.3">
      <c r="A61" s="6"/>
      <c r="B61" s="5"/>
      <c r="C61" s="2"/>
      <c r="D61" s="25" t="s">
        <v>57</v>
      </c>
      <c r="E61" s="46" t="s">
        <v>177</v>
      </c>
      <c r="F61" s="46" t="s">
        <v>163</v>
      </c>
      <c r="G61" s="51">
        <v>155</v>
      </c>
      <c r="H61" s="52">
        <v>0.41</v>
      </c>
      <c r="I61" s="50">
        <v>91.5</v>
      </c>
      <c r="J61" s="89">
        <v>95.05</v>
      </c>
      <c r="K61" s="88">
        <f t="shared" si="3"/>
        <v>3.7348763808521812E-2</v>
      </c>
    </row>
    <row r="62" spans="1:11" ht="16.5" x14ac:dyDescent="0.3">
      <c r="A62" s="6"/>
      <c r="B62" s="5"/>
      <c r="C62" s="2"/>
      <c r="D62" s="25" t="s">
        <v>57</v>
      </c>
      <c r="E62" s="46" t="s">
        <v>178</v>
      </c>
      <c r="F62" s="46" t="s">
        <v>164</v>
      </c>
      <c r="G62" s="51">
        <v>237</v>
      </c>
      <c r="H62" s="52">
        <v>0.4209</v>
      </c>
      <c r="I62" s="50">
        <v>137.25</v>
      </c>
      <c r="J62" s="89">
        <v>142.58000000000001</v>
      </c>
      <c r="K62" s="88">
        <f t="shared" si="3"/>
        <v>3.7382522092860193E-2</v>
      </c>
    </row>
    <row r="63" spans="1:11" ht="16.5" x14ac:dyDescent="0.25">
      <c r="A63" s="4"/>
      <c r="B63" s="5"/>
      <c r="C63" s="5"/>
      <c r="D63" s="25" t="s">
        <v>57</v>
      </c>
      <c r="E63" s="46" t="s">
        <v>179</v>
      </c>
      <c r="F63" s="46" t="s">
        <v>165</v>
      </c>
      <c r="G63" s="51">
        <v>352</v>
      </c>
      <c r="H63" s="52">
        <v>0.40739999999999998</v>
      </c>
      <c r="I63" s="50">
        <v>208.62</v>
      </c>
      <c r="J63" s="89">
        <v>232.74</v>
      </c>
      <c r="K63" s="88">
        <f t="shared" si="3"/>
        <v>0.10363495746326379</v>
      </c>
    </row>
    <row r="64" spans="1:11" ht="16.5" x14ac:dyDescent="0.25">
      <c r="A64" s="4"/>
      <c r="B64" s="5"/>
      <c r="C64" s="5"/>
      <c r="D64" s="25" t="s">
        <v>57</v>
      </c>
      <c r="E64" s="46" t="s">
        <v>180</v>
      </c>
      <c r="F64" s="46" t="s">
        <v>166</v>
      </c>
      <c r="G64" s="51">
        <v>253</v>
      </c>
      <c r="H64" s="52">
        <v>0.41170000000000001</v>
      </c>
      <c r="I64" s="50">
        <v>148.84</v>
      </c>
      <c r="J64" s="89">
        <v>158.09</v>
      </c>
      <c r="K64" s="88">
        <f t="shared" si="3"/>
        <v>5.851097476121192E-2</v>
      </c>
    </row>
    <row r="65" spans="1:11" ht="16.5" x14ac:dyDescent="0.25">
      <c r="A65" s="4"/>
      <c r="B65" s="5"/>
      <c r="C65" s="5"/>
      <c r="D65" s="25" t="s">
        <v>57</v>
      </c>
      <c r="E65" s="46" t="s">
        <v>181</v>
      </c>
      <c r="F65" s="46" t="s">
        <v>167</v>
      </c>
      <c r="G65" s="51">
        <v>362</v>
      </c>
      <c r="H65" s="52">
        <v>0.41</v>
      </c>
      <c r="I65" s="50">
        <v>213.5</v>
      </c>
      <c r="J65" s="89">
        <v>233.42</v>
      </c>
      <c r="K65" s="88">
        <f t="shared" si="3"/>
        <v>8.5339730957073034E-2</v>
      </c>
    </row>
    <row r="66" spans="1:11" ht="16.5" x14ac:dyDescent="0.25">
      <c r="A66" s="4"/>
      <c r="B66" s="5"/>
      <c r="C66" s="5"/>
      <c r="D66" s="25" t="s">
        <v>57</v>
      </c>
      <c r="E66" s="46" t="s">
        <v>181</v>
      </c>
      <c r="F66" s="46" t="s">
        <v>168</v>
      </c>
      <c r="G66" s="51">
        <v>417</v>
      </c>
      <c r="H66" s="52">
        <v>0.41</v>
      </c>
      <c r="I66" s="50">
        <v>246.44</v>
      </c>
      <c r="J66" s="89">
        <v>265.97000000000003</v>
      </c>
      <c r="K66" s="88">
        <f t="shared" si="3"/>
        <v>7.3429334135428959E-2</v>
      </c>
    </row>
    <row r="67" spans="1:11" ht="16.5" x14ac:dyDescent="0.25">
      <c r="A67" s="4"/>
      <c r="B67" s="5"/>
      <c r="C67" s="5"/>
      <c r="D67" s="25" t="s">
        <v>57</v>
      </c>
      <c r="E67" s="46" t="s">
        <v>182</v>
      </c>
      <c r="F67" s="46" t="s">
        <v>169</v>
      </c>
      <c r="G67" s="51">
        <v>252</v>
      </c>
      <c r="H67" s="52">
        <v>0.41</v>
      </c>
      <c r="I67" s="50">
        <v>148.84</v>
      </c>
      <c r="J67" s="89">
        <v>158.09</v>
      </c>
      <c r="K67" s="88">
        <f t="shared" si="3"/>
        <v>5.851097476121192E-2</v>
      </c>
    </row>
    <row r="68" spans="1:11" ht="16.5" x14ac:dyDescent="0.25">
      <c r="A68" s="4"/>
      <c r="B68" s="5"/>
      <c r="C68" s="5"/>
      <c r="D68" s="25" t="s">
        <v>57</v>
      </c>
      <c r="E68" s="46" t="s">
        <v>183</v>
      </c>
      <c r="F68" s="46" t="s">
        <v>170</v>
      </c>
      <c r="G68" s="51">
        <v>352</v>
      </c>
      <c r="H68" s="52">
        <v>0.40739999999999998</v>
      </c>
      <c r="I68" s="50">
        <v>208.62</v>
      </c>
      <c r="J68" s="89">
        <v>232.74</v>
      </c>
      <c r="K68" s="88">
        <f t="shared" si="3"/>
        <v>0.10363495746326379</v>
      </c>
    </row>
    <row r="69" spans="1:11" ht="16.5" x14ac:dyDescent="0.25">
      <c r="A69" s="4"/>
      <c r="B69" s="5"/>
      <c r="C69" s="5"/>
      <c r="D69" s="25" t="s">
        <v>57</v>
      </c>
      <c r="E69" s="46" t="s">
        <v>184</v>
      </c>
      <c r="F69" s="46" t="s">
        <v>171</v>
      </c>
      <c r="G69" s="51">
        <v>252</v>
      </c>
      <c r="H69" s="52">
        <v>0.41</v>
      </c>
      <c r="I69" s="50">
        <v>148.84</v>
      </c>
      <c r="J69" s="89">
        <v>158.09</v>
      </c>
      <c r="K69" s="88">
        <f t="shared" si="3"/>
        <v>5.851097476121192E-2</v>
      </c>
    </row>
    <row r="70" spans="1:11" ht="16.5" x14ac:dyDescent="0.25">
      <c r="A70" s="4"/>
      <c r="B70" s="5"/>
      <c r="C70" s="5"/>
      <c r="D70" s="25" t="s">
        <v>57</v>
      </c>
      <c r="E70" s="46" t="s">
        <v>185</v>
      </c>
      <c r="F70" s="46" t="s">
        <v>172</v>
      </c>
      <c r="G70" s="51">
        <v>155</v>
      </c>
      <c r="H70" s="52">
        <v>0.41</v>
      </c>
      <c r="I70" s="50">
        <v>91.5</v>
      </c>
      <c r="J70" s="89">
        <v>98.79</v>
      </c>
      <c r="K70" s="88">
        <f t="shared" si="3"/>
        <v>7.3792894017613131E-2</v>
      </c>
    </row>
    <row r="71" spans="1:11" ht="16.5" x14ac:dyDescent="0.25">
      <c r="A71" s="4"/>
      <c r="B71" s="5"/>
      <c r="C71" s="5"/>
      <c r="D71" s="25" t="s">
        <v>57</v>
      </c>
      <c r="E71" s="46" t="s">
        <v>186</v>
      </c>
      <c r="F71" s="46" t="s">
        <v>173</v>
      </c>
      <c r="G71" s="51">
        <v>236</v>
      </c>
      <c r="H71" s="52">
        <v>0.41849999999999998</v>
      </c>
      <c r="I71" s="50">
        <v>137.25</v>
      </c>
      <c r="J71" s="89">
        <v>155.25</v>
      </c>
      <c r="K71" s="88">
        <f t="shared" si="3"/>
        <v>0.11594202898550721</v>
      </c>
    </row>
    <row r="72" spans="1:11" ht="16.5" x14ac:dyDescent="0.25">
      <c r="A72" s="4"/>
      <c r="B72" s="5"/>
      <c r="C72" s="5"/>
      <c r="D72" s="25" t="s">
        <v>32</v>
      </c>
      <c r="E72" s="46" t="s">
        <v>187</v>
      </c>
      <c r="F72" s="46" t="s">
        <v>188</v>
      </c>
      <c r="G72" s="51">
        <v>293.97000000000003</v>
      </c>
      <c r="H72" s="52">
        <v>0.45500000000000002</v>
      </c>
      <c r="I72" s="50">
        <v>159.99</v>
      </c>
      <c r="J72" s="89">
        <v>166.67</v>
      </c>
      <c r="K72" s="88">
        <f t="shared" si="3"/>
        <v>4.0079198416031581E-2</v>
      </c>
    </row>
    <row r="73" spans="1:11" ht="16.5" x14ac:dyDescent="0.25">
      <c r="A73" s="8"/>
      <c r="B73" s="5"/>
      <c r="C73" s="5"/>
      <c r="D73" s="25" t="s">
        <v>32</v>
      </c>
      <c r="E73" s="46" t="s">
        <v>189</v>
      </c>
      <c r="F73" s="46" t="s">
        <v>191</v>
      </c>
      <c r="G73" s="51">
        <v>107</v>
      </c>
      <c r="H73" s="52">
        <v>0.41139999999999999</v>
      </c>
      <c r="I73" s="50">
        <v>62.99</v>
      </c>
      <c r="J73" s="89">
        <v>63.99</v>
      </c>
      <c r="K73" s="88">
        <f t="shared" si="3"/>
        <v>1.5627441787779306E-2</v>
      </c>
    </row>
    <row r="74" spans="1:11" ht="16.5" x14ac:dyDescent="0.3">
      <c r="A74" s="6"/>
      <c r="B74" s="5"/>
      <c r="C74" s="2"/>
      <c r="D74" s="25" t="s">
        <v>32</v>
      </c>
      <c r="E74" s="46" t="s">
        <v>190</v>
      </c>
      <c r="F74" s="46" t="s">
        <v>192</v>
      </c>
      <c r="G74" s="51">
        <v>278.72000000000003</v>
      </c>
      <c r="H74" s="52">
        <v>0.42599999999999999</v>
      </c>
      <c r="I74" s="50">
        <v>159.99</v>
      </c>
      <c r="J74" s="89">
        <v>166.39</v>
      </c>
      <c r="K74" s="88">
        <f t="shared" si="3"/>
        <v>3.8463849990984955E-2</v>
      </c>
    </row>
    <row r="75" spans="1:11" s="1" customFormat="1" ht="16.5" x14ac:dyDescent="0.3">
      <c r="A75" s="6"/>
      <c r="B75" s="5"/>
      <c r="C75" s="2"/>
      <c r="D75" s="58" t="s">
        <v>32</v>
      </c>
      <c r="E75" s="61" t="s">
        <v>197</v>
      </c>
      <c r="F75" s="61" t="s">
        <v>196</v>
      </c>
      <c r="G75" s="64">
        <v>226.09729729729727</v>
      </c>
      <c r="H75" s="60">
        <v>0.47</v>
      </c>
      <c r="I75" s="65">
        <v>119.99</v>
      </c>
      <c r="J75" s="90">
        <v>123.47</v>
      </c>
      <c r="K75" s="88">
        <f t="shared" si="3"/>
        <v>2.8184984206689911E-2</v>
      </c>
    </row>
    <row r="76" spans="1:11" ht="16.5" x14ac:dyDescent="0.3">
      <c r="A76" s="6"/>
      <c r="B76" s="5"/>
      <c r="C76" s="2"/>
      <c r="D76" s="25" t="s">
        <v>32</v>
      </c>
      <c r="E76" s="46" t="s">
        <v>85</v>
      </c>
      <c r="F76" s="46" t="s">
        <v>83</v>
      </c>
      <c r="G76" s="51">
        <v>176.97</v>
      </c>
      <c r="H76" s="52">
        <v>0.42299999999999999</v>
      </c>
      <c r="I76" s="50">
        <v>94.99</v>
      </c>
      <c r="J76" s="90">
        <v>96.03</v>
      </c>
      <c r="K76" s="88">
        <f t="shared" si="3"/>
        <v>1.0829948974278913E-2</v>
      </c>
    </row>
    <row r="77" spans="1:11" s="1" customFormat="1" ht="16.5" x14ac:dyDescent="0.3">
      <c r="A77" s="6"/>
      <c r="B77" s="5"/>
      <c r="C77" s="2"/>
      <c r="D77" s="58" t="s">
        <v>32</v>
      </c>
      <c r="E77" s="61" t="s">
        <v>193</v>
      </c>
      <c r="F77" s="61" t="s">
        <v>194</v>
      </c>
      <c r="G77" s="59">
        <v>205.84</v>
      </c>
      <c r="H77" s="60">
        <v>0.4219</v>
      </c>
      <c r="I77" s="62">
        <v>119</v>
      </c>
      <c r="J77" s="90">
        <v>122.55</v>
      </c>
      <c r="K77" s="88">
        <f t="shared" si="3"/>
        <v>2.8967768257853965E-2</v>
      </c>
    </row>
    <row r="78" spans="1:11" ht="16.5" x14ac:dyDescent="0.3">
      <c r="A78" s="6"/>
      <c r="B78" s="5"/>
      <c r="C78" s="2"/>
      <c r="D78" s="25" t="s">
        <v>32</v>
      </c>
      <c r="E78" s="46" t="s">
        <v>86</v>
      </c>
      <c r="F78" s="46" t="s">
        <v>84</v>
      </c>
      <c r="G78" s="51">
        <v>241.82</v>
      </c>
      <c r="H78" s="52">
        <v>0.46250000000000002</v>
      </c>
      <c r="I78" s="50">
        <v>129.99</v>
      </c>
      <c r="J78" s="90">
        <v>140.62</v>
      </c>
      <c r="K78" s="88">
        <f t="shared" si="3"/>
        <v>7.5593798890627228E-2</v>
      </c>
    </row>
    <row r="79" spans="1:11" ht="16.5" x14ac:dyDescent="0.25">
      <c r="A79" s="4"/>
      <c r="B79" s="5"/>
      <c r="C79" s="5"/>
      <c r="D79" s="55" t="s">
        <v>57</v>
      </c>
      <c r="E79" s="53" t="s">
        <v>77</v>
      </c>
      <c r="F79" s="53" t="s">
        <v>74</v>
      </c>
      <c r="G79" s="56">
        <v>518</v>
      </c>
      <c r="H79" s="57">
        <v>0.46139999999999998</v>
      </c>
      <c r="I79" s="54">
        <v>279</v>
      </c>
      <c r="J79" s="90">
        <v>290.02999999999997</v>
      </c>
      <c r="K79" s="88">
        <f t="shared" si="3"/>
        <v>3.8030548563941613E-2</v>
      </c>
    </row>
    <row r="80" spans="1:11" ht="16.5" x14ac:dyDescent="0.25">
      <c r="A80" s="4"/>
      <c r="B80" s="5"/>
      <c r="C80" s="5"/>
      <c r="D80" s="55" t="s">
        <v>57</v>
      </c>
      <c r="E80" s="53" t="s">
        <v>78</v>
      </c>
      <c r="F80" s="53" t="s">
        <v>75</v>
      </c>
      <c r="G80" s="56">
        <v>309</v>
      </c>
      <c r="H80" s="57">
        <v>0.4531</v>
      </c>
      <c r="I80" s="54">
        <v>169</v>
      </c>
      <c r="J80" s="90">
        <v>169</v>
      </c>
      <c r="K80" s="88">
        <f t="shared" si="3"/>
        <v>0</v>
      </c>
    </row>
    <row r="81" spans="1:11" ht="16.5" x14ac:dyDescent="0.25">
      <c r="A81" s="4"/>
      <c r="B81" s="5"/>
      <c r="C81" s="5"/>
      <c r="D81" s="55" t="s">
        <v>57</v>
      </c>
      <c r="E81" s="53" t="s">
        <v>79</v>
      </c>
      <c r="F81" s="53" t="s">
        <v>76</v>
      </c>
      <c r="G81" s="56">
        <v>595</v>
      </c>
      <c r="H81" s="57">
        <v>0.4471</v>
      </c>
      <c r="I81" s="54">
        <v>329</v>
      </c>
      <c r="J81" s="90">
        <v>371.99</v>
      </c>
      <c r="K81" s="88">
        <f t="shared" si="3"/>
        <v>0.11556762278555877</v>
      </c>
    </row>
    <row r="82" spans="1:11" ht="16.5" x14ac:dyDescent="0.25">
      <c r="A82" s="4"/>
      <c r="B82" s="5"/>
      <c r="C82" s="5"/>
      <c r="D82" s="55" t="s">
        <v>57</v>
      </c>
      <c r="E82" s="46" t="s">
        <v>198</v>
      </c>
      <c r="F82" s="46" t="s">
        <v>216</v>
      </c>
      <c r="G82" s="51">
        <v>526</v>
      </c>
      <c r="H82" s="52">
        <v>0.41</v>
      </c>
      <c r="I82" s="50">
        <v>309.88</v>
      </c>
      <c r="J82" s="90">
        <v>326.88</v>
      </c>
      <c r="K82" s="88">
        <f t="shared" si="3"/>
        <v>5.2006852667645598E-2</v>
      </c>
    </row>
    <row r="83" spans="1:11" ht="16.5" x14ac:dyDescent="0.25">
      <c r="A83" s="4"/>
      <c r="B83" s="5"/>
      <c r="C83" s="5"/>
      <c r="D83" s="55" t="s">
        <v>57</v>
      </c>
      <c r="E83" s="46" t="s">
        <v>198</v>
      </c>
      <c r="F83" s="46" t="s">
        <v>217</v>
      </c>
      <c r="G83" s="51">
        <v>702</v>
      </c>
      <c r="H83" s="52">
        <v>0.41</v>
      </c>
      <c r="I83" s="50">
        <v>413.58</v>
      </c>
      <c r="J83" s="90">
        <v>430.58</v>
      </c>
      <c r="K83" s="88">
        <f t="shared" si="3"/>
        <v>3.9481629430071052E-2</v>
      </c>
    </row>
    <row r="84" spans="1:11" ht="16.5" x14ac:dyDescent="0.25">
      <c r="A84" s="4"/>
      <c r="B84" s="5"/>
      <c r="C84" s="5"/>
      <c r="D84" s="55" t="s">
        <v>57</v>
      </c>
      <c r="E84" s="46" t="s">
        <v>199</v>
      </c>
      <c r="F84" s="46" t="s">
        <v>218</v>
      </c>
      <c r="G84" s="51">
        <v>828</v>
      </c>
      <c r="H84" s="52">
        <v>0.41</v>
      </c>
      <c r="I84" s="50">
        <v>486.78</v>
      </c>
      <c r="J84" s="90">
        <v>486.78</v>
      </c>
      <c r="K84" s="88">
        <f t="shared" si="3"/>
        <v>0</v>
      </c>
    </row>
    <row r="85" spans="1:11" ht="16.5" x14ac:dyDescent="0.25">
      <c r="A85" s="4"/>
      <c r="B85" s="5"/>
      <c r="C85" s="5"/>
      <c r="D85" s="55" t="s">
        <v>57</v>
      </c>
      <c r="E85" s="46" t="s">
        <v>200</v>
      </c>
      <c r="F85" s="46" t="s">
        <v>219</v>
      </c>
      <c r="G85" s="51">
        <v>878</v>
      </c>
      <c r="H85" s="52">
        <v>0.41</v>
      </c>
      <c r="I85" s="50">
        <v>517.28</v>
      </c>
      <c r="J85" s="90">
        <v>532.88</v>
      </c>
      <c r="K85" s="88">
        <f t="shared" si="3"/>
        <v>2.9274883651103534E-2</v>
      </c>
    </row>
    <row r="86" spans="1:11" ht="16.5" x14ac:dyDescent="0.25">
      <c r="A86" s="4"/>
      <c r="B86" s="5"/>
      <c r="C86" s="5"/>
      <c r="D86" s="55" t="s">
        <v>57</v>
      </c>
      <c r="E86" s="46" t="s">
        <v>201</v>
      </c>
      <c r="F86" s="46" t="s">
        <v>220</v>
      </c>
      <c r="G86" s="51">
        <v>667</v>
      </c>
      <c r="H86" s="52">
        <v>0.41</v>
      </c>
      <c r="I86" s="50">
        <v>392.84</v>
      </c>
      <c r="J86" s="90">
        <v>409.84</v>
      </c>
      <c r="K86" s="88">
        <f t="shared" si="3"/>
        <v>4.1479601795822774E-2</v>
      </c>
    </row>
    <row r="87" spans="1:11" ht="16.5" x14ac:dyDescent="0.25">
      <c r="A87" s="4"/>
      <c r="B87" s="5"/>
      <c r="C87" s="5"/>
      <c r="D87" s="55" t="s">
        <v>57</v>
      </c>
      <c r="E87" s="46" t="s">
        <v>202</v>
      </c>
      <c r="F87" s="46" t="s">
        <v>221</v>
      </c>
      <c r="G87" s="51">
        <v>579</v>
      </c>
      <c r="H87" s="52">
        <v>0.41199999999999998</v>
      </c>
      <c r="I87" s="50">
        <v>340.38</v>
      </c>
      <c r="J87" s="90">
        <v>321.06</v>
      </c>
      <c r="K87" s="88">
        <f t="shared" si="3"/>
        <v>-6.0175668099420543E-2</v>
      </c>
    </row>
    <row r="88" spans="1:11" ht="16.5" x14ac:dyDescent="0.25">
      <c r="A88" s="4"/>
      <c r="B88" s="5"/>
      <c r="C88" s="5"/>
      <c r="D88" s="55" t="s">
        <v>57</v>
      </c>
      <c r="E88" s="46" t="s">
        <v>203</v>
      </c>
      <c r="F88" s="46" t="s">
        <v>222</v>
      </c>
      <c r="G88" s="51">
        <v>702</v>
      </c>
      <c r="H88" s="52">
        <v>0.41099999999999998</v>
      </c>
      <c r="I88" s="50">
        <v>413.58</v>
      </c>
      <c r="J88" s="89">
        <v>421.56</v>
      </c>
      <c r="K88" s="88">
        <f t="shared" si="3"/>
        <v>1.8929689723882759E-2</v>
      </c>
    </row>
    <row r="89" spans="1:11" ht="16.5" x14ac:dyDescent="0.25">
      <c r="A89" s="4"/>
      <c r="B89" s="5"/>
      <c r="C89" s="5"/>
      <c r="D89" s="55" t="s">
        <v>57</v>
      </c>
      <c r="E89" s="46" t="s">
        <v>204</v>
      </c>
      <c r="F89" s="46" t="s">
        <v>223</v>
      </c>
      <c r="G89" s="51">
        <v>579</v>
      </c>
      <c r="H89" s="52">
        <v>0.41</v>
      </c>
      <c r="I89" s="50">
        <v>340.38</v>
      </c>
      <c r="J89" s="89">
        <v>321.06</v>
      </c>
      <c r="K89" s="88">
        <f t="shared" ref="K89:K135" si="4">SUM(100%)-(I89/J89)</f>
        <v>-6.0175668099420543E-2</v>
      </c>
    </row>
    <row r="90" spans="1:11" ht="16.5" x14ac:dyDescent="0.25">
      <c r="A90" s="4"/>
      <c r="B90" s="5"/>
      <c r="C90" s="5"/>
      <c r="D90" s="55" t="s">
        <v>57</v>
      </c>
      <c r="E90" s="46" t="s">
        <v>205</v>
      </c>
      <c r="F90" s="46" t="s">
        <v>224</v>
      </c>
      <c r="G90" s="51">
        <v>702</v>
      </c>
      <c r="H90" s="52">
        <v>0.41099999999999998</v>
      </c>
      <c r="I90" s="50">
        <v>413.58</v>
      </c>
      <c r="J90" s="89">
        <v>421.56</v>
      </c>
      <c r="K90" s="88">
        <f t="shared" si="4"/>
        <v>1.8929689723882759E-2</v>
      </c>
    </row>
    <row r="91" spans="1:11" ht="16.5" x14ac:dyDescent="0.25">
      <c r="A91" s="4"/>
      <c r="B91" s="9"/>
      <c r="C91" s="5"/>
      <c r="D91" s="55" t="s">
        <v>57</v>
      </c>
      <c r="E91" s="46" t="s">
        <v>206</v>
      </c>
      <c r="F91" s="46" t="s">
        <v>225</v>
      </c>
      <c r="G91" s="51">
        <v>579</v>
      </c>
      <c r="H91" s="52">
        <v>0.41</v>
      </c>
      <c r="I91" s="50">
        <v>340.38</v>
      </c>
      <c r="J91" s="89">
        <v>321.06</v>
      </c>
      <c r="K91" s="88">
        <f t="shared" si="4"/>
        <v>-6.0175668099420543E-2</v>
      </c>
    </row>
    <row r="92" spans="1:11" ht="16.5" x14ac:dyDescent="0.25">
      <c r="A92" s="4"/>
      <c r="B92" s="5"/>
      <c r="C92" s="5"/>
      <c r="D92" s="55" t="s">
        <v>57</v>
      </c>
      <c r="E92" s="46" t="s">
        <v>207</v>
      </c>
      <c r="F92" s="46" t="s">
        <v>226</v>
      </c>
      <c r="G92" s="51">
        <v>702</v>
      </c>
      <c r="H92" s="52">
        <v>0.41099999999999998</v>
      </c>
      <c r="I92" s="50">
        <v>413.58</v>
      </c>
      <c r="J92" s="89">
        <v>430.58</v>
      </c>
      <c r="K92" s="88">
        <f t="shared" si="4"/>
        <v>3.9481629430071052E-2</v>
      </c>
    </row>
    <row r="93" spans="1:11" ht="16.5" x14ac:dyDescent="0.25">
      <c r="A93" s="4"/>
      <c r="B93" s="5"/>
      <c r="C93" s="5"/>
      <c r="D93" s="55" t="s">
        <v>57</v>
      </c>
      <c r="E93" s="46" t="s">
        <v>208</v>
      </c>
      <c r="F93" s="46" t="s">
        <v>227</v>
      </c>
      <c r="G93" s="51">
        <v>185</v>
      </c>
      <c r="H93" s="52">
        <v>0.41299999999999998</v>
      </c>
      <c r="I93" s="50">
        <v>108.58</v>
      </c>
      <c r="J93" s="89">
        <v>110.19</v>
      </c>
      <c r="K93" s="88">
        <f t="shared" si="4"/>
        <v>1.4611126236500627E-2</v>
      </c>
    </row>
    <row r="94" spans="1:11" ht="16.5" x14ac:dyDescent="0.25">
      <c r="A94" s="4"/>
      <c r="B94" s="5"/>
      <c r="C94" s="5"/>
      <c r="D94" s="55" t="s">
        <v>57</v>
      </c>
      <c r="E94" s="46" t="s">
        <v>209</v>
      </c>
      <c r="F94" s="46" t="s">
        <v>228</v>
      </c>
      <c r="G94" s="51">
        <v>269</v>
      </c>
      <c r="H94" s="52">
        <v>0.41</v>
      </c>
      <c r="I94" s="50">
        <v>158.6</v>
      </c>
      <c r="J94" s="89">
        <v>171.71</v>
      </c>
      <c r="K94" s="88">
        <f t="shared" si="4"/>
        <v>7.6349659309300599E-2</v>
      </c>
    </row>
    <row r="95" spans="1:11" ht="16.5" x14ac:dyDescent="0.25">
      <c r="A95" s="4"/>
      <c r="B95" s="5"/>
      <c r="C95" s="5"/>
      <c r="D95" s="55" t="s">
        <v>57</v>
      </c>
      <c r="E95" s="46" t="s">
        <v>210</v>
      </c>
      <c r="F95" s="46" t="s">
        <v>229</v>
      </c>
      <c r="G95" s="51">
        <v>326</v>
      </c>
      <c r="H95" s="52">
        <v>0.46200000000000002</v>
      </c>
      <c r="I95" s="50">
        <v>175.07</v>
      </c>
      <c r="J95" s="89">
        <v>177.71</v>
      </c>
      <c r="K95" s="88">
        <f t="shared" si="4"/>
        <v>1.4855663721794032E-2</v>
      </c>
    </row>
    <row r="96" spans="1:11" ht="16.5" x14ac:dyDescent="0.25">
      <c r="A96" s="8"/>
      <c r="B96" s="5"/>
      <c r="C96" s="5"/>
      <c r="D96" s="55" t="s">
        <v>57</v>
      </c>
      <c r="E96" s="46" t="s">
        <v>211</v>
      </c>
      <c r="F96" s="46" t="s">
        <v>230</v>
      </c>
      <c r="G96" s="51">
        <v>438</v>
      </c>
      <c r="H96" s="52">
        <v>0.41</v>
      </c>
      <c r="I96" s="50">
        <v>258.64</v>
      </c>
      <c r="J96" s="89">
        <v>258.64</v>
      </c>
      <c r="K96" s="88">
        <f t="shared" si="4"/>
        <v>0</v>
      </c>
    </row>
    <row r="97" spans="1:11" ht="16.5" x14ac:dyDescent="0.3">
      <c r="A97" s="6"/>
      <c r="B97" s="5"/>
      <c r="C97" s="2"/>
      <c r="D97" s="55" t="s">
        <v>57</v>
      </c>
      <c r="E97" s="46" t="s">
        <v>212</v>
      </c>
      <c r="F97" s="46" t="s">
        <v>231</v>
      </c>
      <c r="G97" s="51">
        <v>878</v>
      </c>
      <c r="H97" s="52">
        <v>0.41</v>
      </c>
      <c r="I97" s="50">
        <v>517.28</v>
      </c>
      <c r="J97" s="89">
        <v>526.11</v>
      </c>
      <c r="K97" s="88">
        <f t="shared" si="4"/>
        <v>1.6783562372887917E-2</v>
      </c>
    </row>
    <row r="98" spans="1:11" ht="16.5" x14ac:dyDescent="0.3">
      <c r="A98" s="6"/>
      <c r="B98" s="5"/>
      <c r="C98" s="2"/>
      <c r="D98" s="55" t="s">
        <v>57</v>
      </c>
      <c r="E98" s="46" t="s">
        <v>213</v>
      </c>
      <c r="F98" s="46" t="s">
        <v>232</v>
      </c>
      <c r="G98" s="51">
        <v>878</v>
      </c>
      <c r="H98" s="52">
        <v>0.41</v>
      </c>
      <c r="I98" s="50">
        <v>517.28</v>
      </c>
      <c r="J98" s="89">
        <v>526.11</v>
      </c>
      <c r="K98" s="88">
        <f t="shared" si="4"/>
        <v>1.6783562372887917E-2</v>
      </c>
    </row>
    <row r="99" spans="1:11" ht="16.5" x14ac:dyDescent="0.3">
      <c r="A99" s="6"/>
      <c r="B99" s="5"/>
      <c r="C99" s="2"/>
      <c r="D99" s="55" t="s">
        <v>57</v>
      </c>
      <c r="E99" s="46" t="s">
        <v>214</v>
      </c>
      <c r="F99" s="46" t="s">
        <v>233</v>
      </c>
      <c r="G99" s="51">
        <v>702</v>
      </c>
      <c r="H99" s="52">
        <v>0.41099999999999998</v>
      </c>
      <c r="I99" s="50">
        <v>413.58</v>
      </c>
      <c r="J99" s="89">
        <v>417.25</v>
      </c>
      <c r="K99" s="88">
        <f t="shared" si="4"/>
        <v>8.7956860395447256E-3</v>
      </c>
    </row>
    <row r="100" spans="1:11" ht="16.5" x14ac:dyDescent="0.25">
      <c r="A100" s="4"/>
      <c r="B100" s="5"/>
      <c r="C100" s="5"/>
      <c r="D100" s="55" t="s">
        <v>57</v>
      </c>
      <c r="E100" s="46" t="s">
        <v>215</v>
      </c>
      <c r="F100" s="46" t="s">
        <v>234</v>
      </c>
      <c r="G100" s="51">
        <v>878</v>
      </c>
      <c r="H100" s="52">
        <v>0.41</v>
      </c>
      <c r="I100" s="50">
        <v>517.28</v>
      </c>
      <c r="J100" s="89">
        <v>541.21</v>
      </c>
      <c r="K100" s="88">
        <f t="shared" si="4"/>
        <v>4.4215738807487082E-2</v>
      </c>
    </row>
    <row r="101" spans="1:11" ht="16.5" x14ac:dyDescent="0.25">
      <c r="A101" s="4"/>
      <c r="B101" s="5"/>
      <c r="C101" s="5"/>
      <c r="D101" s="25" t="s">
        <v>64</v>
      </c>
      <c r="E101" s="46" t="s">
        <v>237</v>
      </c>
      <c r="F101" s="46" t="s">
        <v>255</v>
      </c>
      <c r="G101" s="51">
        <v>752</v>
      </c>
      <c r="H101" s="52">
        <v>0.45</v>
      </c>
      <c r="I101" s="50">
        <v>413.58</v>
      </c>
      <c r="J101" s="89">
        <v>421.76</v>
      </c>
      <c r="K101" s="88">
        <f t="shared" si="4"/>
        <v>1.9394916540212415E-2</v>
      </c>
    </row>
    <row r="102" spans="1:11" ht="16.5" x14ac:dyDescent="0.25">
      <c r="A102" s="4"/>
      <c r="B102" s="5"/>
      <c r="C102" s="5"/>
      <c r="D102" s="25" t="s">
        <v>64</v>
      </c>
      <c r="E102" s="46" t="s">
        <v>238</v>
      </c>
      <c r="F102" s="46" t="s">
        <v>256</v>
      </c>
      <c r="G102" s="51">
        <v>520</v>
      </c>
      <c r="H102" s="52">
        <v>0.45</v>
      </c>
      <c r="I102" s="50">
        <v>286.7</v>
      </c>
      <c r="J102" s="89">
        <v>291.02999999999997</v>
      </c>
      <c r="K102" s="88">
        <f t="shared" si="4"/>
        <v>1.487819125176093E-2</v>
      </c>
    </row>
    <row r="103" spans="1:11" ht="16.5" x14ac:dyDescent="0.25">
      <c r="A103" s="4"/>
      <c r="B103" s="5"/>
      <c r="C103" s="5"/>
      <c r="D103" s="25" t="s">
        <v>64</v>
      </c>
      <c r="E103" s="46" t="s">
        <v>239</v>
      </c>
      <c r="F103" s="46" t="s">
        <v>257</v>
      </c>
      <c r="G103" s="51">
        <v>564</v>
      </c>
      <c r="H103" s="52">
        <v>0.45</v>
      </c>
      <c r="I103" s="50">
        <v>309.88</v>
      </c>
      <c r="J103" s="89">
        <v>334.88</v>
      </c>
      <c r="K103" s="88">
        <f t="shared" si="4"/>
        <v>7.4653607262302968E-2</v>
      </c>
    </row>
    <row r="104" spans="1:11" ht="16.5" x14ac:dyDescent="0.25">
      <c r="A104" s="4"/>
      <c r="B104" s="5"/>
      <c r="C104" s="5"/>
      <c r="D104" s="25" t="s">
        <v>64</v>
      </c>
      <c r="E104" s="46" t="s">
        <v>239</v>
      </c>
      <c r="F104" s="46" t="s">
        <v>258</v>
      </c>
      <c r="G104" s="51">
        <v>564</v>
      </c>
      <c r="H104" s="52">
        <v>0.45</v>
      </c>
      <c r="I104" s="50">
        <v>309.88</v>
      </c>
      <c r="J104" s="89">
        <v>334.88</v>
      </c>
      <c r="K104" s="88">
        <f t="shared" si="4"/>
        <v>7.4653607262302968E-2</v>
      </c>
    </row>
    <row r="105" spans="1:11" ht="16.5" x14ac:dyDescent="0.25">
      <c r="A105" s="4"/>
      <c r="B105" s="5"/>
      <c r="C105" s="5"/>
      <c r="D105" s="25" t="s">
        <v>64</v>
      </c>
      <c r="E105" s="46" t="s">
        <v>240</v>
      </c>
      <c r="F105" s="46" t="s">
        <v>259</v>
      </c>
      <c r="G105" s="51">
        <v>712</v>
      </c>
      <c r="H105" s="52">
        <v>0.45</v>
      </c>
      <c r="I105" s="50">
        <v>392.84</v>
      </c>
      <c r="J105" s="89">
        <v>424.24</v>
      </c>
      <c r="K105" s="88">
        <f t="shared" si="4"/>
        <v>7.4014708655478101E-2</v>
      </c>
    </row>
    <row r="106" spans="1:11" ht="16.5" x14ac:dyDescent="0.25">
      <c r="A106" s="4"/>
      <c r="B106" s="5"/>
      <c r="C106" s="5"/>
      <c r="D106" s="25" t="s">
        <v>64</v>
      </c>
      <c r="E106" s="46" t="s">
        <v>241</v>
      </c>
      <c r="F106" s="46" t="s">
        <v>260</v>
      </c>
      <c r="G106" s="51">
        <v>696</v>
      </c>
      <c r="H106" s="52">
        <v>0.45</v>
      </c>
      <c r="I106" s="50">
        <v>383.08</v>
      </c>
      <c r="J106" s="89">
        <v>393.03</v>
      </c>
      <c r="K106" s="88">
        <f t="shared" si="4"/>
        <v>2.5316133628476178E-2</v>
      </c>
    </row>
    <row r="107" spans="1:11" ht="16.5" x14ac:dyDescent="0.25">
      <c r="A107" s="4"/>
      <c r="B107" s="5"/>
      <c r="C107" s="5"/>
      <c r="D107" s="25" t="s">
        <v>64</v>
      </c>
      <c r="E107" s="46" t="s">
        <v>242</v>
      </c>
      <c r="F107" s="46" t="s">
        <v>261</v>
      </c>
      <c r="G107" s="51">
        <v>352</v>
      </c>
      <c r="H107" s="52">
        <v>0.45</v>
      </c>
      <c r="I107" s="50">
        <v>193.98</v>
      </c>
      <c r="J107" s="89">
        <v>196.31</v>
      </c>
      <c r="K107" s="88">
        <f t="shared" si="4"/>
        <v>1.1868982731394251E-2</v>
      </c>
    </row>
    <row r="108" spans="1:11" ht="16.5" x14ac:dyDescent="0.25">
      <c r="A108" s="4"/>
      <c r="B108" s="5"/>
      <c r="C108" s="5"/>
      <c r="D108" s="25" t="s">
        <v>64</v>
      </c>
      <c r="E108" s="46" t="s">
        <v>243</v>
      </c>
      <c r="F108" s="46" t="s">
        <v>262</v>
      </c>
      <c r="G108" s="51">
        <v>392</v>
      </c>
      <c r="H108" s="52">
        <v>0.45</v>
      </c>
      <c r="I108" s="50">
        <v>215.94</v>
      </c>
      <c r="J108" s="89">
        <v>218.97</v>
      </c>
      <c r="K108" s="88">
        <f t="shared" si="4"/>
        <v>1.3837511987943585E-2</v>
      </c>
    </row>
    <row r="109" spans="1:11" ht="16.5" x14ac:dyDescent="0.25">
      <c r="A109" s="4"/>
      <c r="B109" s="5"/>
      <c r="C109" s="5"/>
      <c r="D109" s="25" t="s">
        <v>64</v>
      </c>
      <c r="E109" s="46" t="s">
        <v>243</v>
      </c>
      <c r="F109" s="46" t="s">
        <v>263</v>
      </c>
      <c r="G109" s="51">
        <v>530</v>
      </c>
      <c r="H109" s="52">
        <v>0.45</v>
      </c>
      <c r="I109" s="50">
        <v>291.58</v>
      </c>
      <c r="J109" s="89">
        <v>297.23</v>
      </c>
      <c r="K109" s="88">
        <f t="shared" si="4"/>
        <v>1.9008848366584896E-2</v>
      </c>
    </row>
    <row r="110" spans="1:11" ht="16.5" x14ac:dyDescent="0.25">
      <c r="A110" s="4"/>
      <c r="B110" s="5"/>
      <c r="C110" s="5"/>
      <c r="D110" s="25" t="s">
        <v>64</v>
      </c>
      <c r="E110" s="46" t="s">
        <v>242</v>
      </c>
      <c r="F110" s="46" t="s">
        <v>264</v>
      </c>
      <c r="G110" s="51">
        <v>286</v>
      </c>
      <c r="H110" s="52">
        <v>0.45</v>
      </c>
      <c r="I110" s="50">
        <v>157.38</v>
      </c>
      <c r="J110" s="89">
        <v>161.91</v>
      </c>
      <c r="K110" s="88">
        <f t="shared" si="4"/>
        <v>2.7978506577728379E-2</v>
      </c>
    </row>
    <row r="111" spans="1:11" ht="16.5" x14ac:dyDescent="0.25">
      <c r="A111" s="4"/>
      <c r="B111" s="5"/>
      <c r="C111" s="5"/>
      <c r="D111" s="25" t="s">
        <v>64</v>
      </c>
      <c r="E111" s="46" t="s">
        <v>244</v>
      </c>
      <c r="F111" s="46" t="s">
        <v>265</v>
      </c>
      <c r="G111" s="51">
        <v>396</v>
      </c>
      <c r="H111" s="52">
        <v>0.45</v>
      </c>
      <c r="I111" s="50">
        <v>218.38</v>
      </c>
      <c r="J111" s="89">
        <v>226.26</v>
      </c>
      <c r="K111" s="88">
        <f t="shared" si="4"/>
        <v>3.4827189958454907E-2</v>
      </c>
    </row>
    <row r="112" spans="1:11" ht="16.5" x14ac:dyDescent="0.25">
      <c r="A112" s="4"/>
      <c r="B112" s="5"/>
      <c r="C112" s="5"/>
      <c r="D112" s="25" t="s">
        <v>64</v>
      </c>
      <c r="E112" s="46" t="s">
        <v>245</v>
      </c>
      <c r="F112" s="46" t="s">
        <v>266</v>
      </c>
      <c r="G112" s="51">
        <v>396</v>
      </c>
      <c r="H112" s="52">
        <v>0.45</v>
      </c>
      <c r="I112" s="50">
        <v>218.38</v>
      </c>
      <c r="J112" s="89">
        <v>221.31</v>
      </c>
      <c r="K112" s="88">
        <f t="shared" si="4"/>
        <v>1.3239347521576073E-2</v>
      </c>
    </row>
    <row r="113" spans="1:11" ht="16.5" x14ac:dyDescent="0.25">
      <c r="A113" s="4"/>
      <c r="B113" s="9"/>
      <c r="C113" s="5"/>
      <c r="D113" s="25" t="s">
        <v>64</v>
      </c>
      <c r="E113" s="46" t="s">
        <v>246</v>
      </c>
      <c r="F113" s="46" t="s">
        <v>267</v>
      </c>
      <c r="G113" s="51">
        <v>392</v>
      </c>
      <c r="H113" s="52">
        <v>0.45</v>
      </c>
      <c r="I113" s="50">
        <v>215.94</v>
      </c>
      <c r="J113" s="89">
        <v>216.2</v>
      </c>
      <c r="K113" s="88">
        <f t="shared" si="4"/>
        <v>1.2025901942644968E-3</v>
      </c>
    </row>
    <row r="114" spans="1:11" ht="16.5" x14ac:dyDescent="0.25">
      <c r="A114" s="4"/>
      <c r="B114" s="5"/>
      <c r="C114" s="5"/>
      <c r="D114" s="25" t="s">
        <v>64</v>
      </c>
      <c r="E114" s="46" t="s">
        <v>246</v>
      </c>
      <c r="F114" s="46" t="s">
        <v>268</v>
      </c>
      <c r="G114" s="51">
        <v>532</v>
      </c>
      <c r="H114" s="52">
        <v>0.45</v>
      </c>
      <c r="I114" s="50">
        <v>291.58</v>
      </c>
      <c r="J114" s="89">
        <v>297.31</v>
      </c>
      <c r="K114" s="88">
        <f t="shared" si="4"/>
        <v>1.9272812888903923E-2</v>
      </c>
    </row>
    <row r="115" spans="1:11" ht="16.5" x14ac:dyDescent="0.25">
      <c r="A115" s="4"/>
      <c r="B115" s="5"/>
      <c r="C115" s="5"/>
      <c r="D115" s="25" t="s">
        <v>64</v>
      </c>
      <c r="E115" s="46" t="s">
        <v>247</v>
      </c>
      <c r="F115" s="46" t="s">
        <v>269</v>
      </c>
      <c r="G115" s="51">
        <v>696</v>
      </c>
      <c r="H115" s="52">
        <v>0.45</v>
      </c>
      <c r="I115" s="50">
        <v>383.08</v>
      </c>
      <c r="J115" s="89">
        <v>393.25</v>
      </c>
      <c r="K115" s="88">
        <f t="shared" si="4"/>
        <v>2.5861411315956762E-2</v>
      </c>
    </row>
    <row r="116" spans="1:11" ht="16.5" x14ac:dyDescent="0.25">
      <c r="A116" s="4"/>
      <c r="B116" s="5"/>
      <c r="C116" s="5"/>
      <c r="D116" s="25" t="s">
        <v>64</v>
      </c>
      <c r="E116" s="46" t="s">
        <v>248</v>
      </c>
      <c r="F116" s="46" t="s">
        <v>270</v>
      </c>
      <c r="G116" s="51">
        <v>696</v>
      </c>
      <c r="H116" s="52">
        <v>0.45</v>
      </c>
      <c r="I116" s="50">
        <v>383.08</v>
      </c>
      <c r="J116" s="89">
        <v>393.25</v>
      </c>
      <c r="K116" s="88">
        <f t="shared" si="4"/>
        <v>2.5861411315956762E-2</v>
      </c>
    </row>
    <row r="117" spans="1:11" ht="16.5" x14ac:dyDescent="0.25">
      <c r="A117" s="4"/>
      <c r="B117" s="5"/>
      <c r="C117" s="5"/>
      <c r="D117" s="25" t="s">
        <v>64</v>
      </c>
      <c r="E117" s="46" t="s">
        <v>249</v>
      </c>
      <c r="F117" s="46" t="s">
        <v>271</v>
      </c>
      <c r="G117" s="51">
        <v>498</v>
      </c>
      <c r="H117" s="52">
        <v>0.439</v>
      </c>
      <c r="I117" s="50">
        <v>279.38</v>
      </c>
      <c r="J117" s="89">
        <v>283.05</v>
      </c>
      <c r="K117" s="88">
        <f t="shared" si="4"/>
        <v>1.2965907083554162E-2</v>
      </c>
    </row>
    <row r="118" spans="1:11" ht="16.5" x14ac:dyDescent="0.25">
      <c r="A118" s="8"/>
      <c r="B118" s="5"/>
      <c r="C118" s="5"/>
      <c r="D118" s="25" t="s">
        <v>64</v>
      </c>
      <c r="E118" s="46" t="s">
        <v>250</v>
      </c>
      <c r="F118" s="46" t="s">
        <v>272</v>
      </c>
      <c r="G118" s="51">
        <v>686</v>
      </c>
      <c r="H118" s="52">
        <v>0.44900000000000001</v>
      </c>
      <c r="I118" s="50">
        <v>378.2</v>
      </c>
      <c r="J118" s="89">
        <v>385.52</v>
      </c>
      <c r="K118" s="88">
        <f t="shared" si="4"/>
        <v>1.8987341772151889E-2</v>
      </c>
    </row>
    <row r="119" spans="1:11" ht="16.5" x14ac:dyDescent="0.3">
      <c r="A119" s="6"/>
      <c r="B119" s="5"/>
      <c r="C119" s="2"/>
      <c r="D119" s="25" t="s">
        <v>64</v>
      </c>
      <c r="E119" s="46" t="s">
        <v>251</v>
      </c>
      <c r="F119" s="46" t="s">
        <v>273</v>
      </c>
      <c r="G119" s="51">
        <v>466</v>
      </c>
      <c r="H119" s="52">
        <v>0.45</v>
      </c>
      <c r="I119" s="50">
        <v>256.2</v>
      </c>
      <c r="J119" s="89">
        <v>256.5</v>
      </c>
      <c r="K119" s="88">
        <f t="shared" si="4"/>
        <v>1.1695906432749315E-3</v>
      </c>
    </row>
    <row r="120" spans="1:11" ht="16.5" x14ac:dyDescent="0.3">
      <c r="A120" s="6"/>
      <c r="B120" s="5"/>
      <c r="C120" s="2"/>
      <c r="D120" s="25" t="s">
        <v>64</v>
      </c>
      <c r="E120" s="46" t="s">
        <v>252</v>
      </c>
      <c r="F120" s="46" t="s">
        <v>274</v>
      </c>
      <c r="G120" s="51">
        <v>388</v>
      </c>
      <c r="H120" s="52">
        <v>0.41799999999999998</v>
      </c>
      <c r="I120" s="50">
        <v>225.7</v>
      </c>
      <c r="J120" s="89">
        <v>241.61</v>
      </c>
      <c r="K120" s="88">
        <f t="shared" si="4"/>
        <v>6.58499234303217E-2</v>
      </c>
    </row>
    <row r="121" spans="1:11" ht="16.5" x14ac:dyDescent="0.3">
      <c r="A121" s="6"/>
      <c r="B121" s="5"/>
      <c r="C121" s="2"/>
      <c r="D121" s="25" t="s">
        <v>64</v>
      </c>
      <c r="E121" s="46" t="s">
        <v>253</v>
      </c>
      <c r="F121" s="46" t="s">
        <v>275</v>
      </c>
      <c r="G121" s="51">
        <v>286</v>
      </c>
      <c r="H121" s="52">
        <v>0.45</v>
      </c>
      <c r="I121" s="50">
        <v>157.38</v>
      </c>
      <c r="J121" s="89">
        <v>173.3</v>
      </c>
      <c r="K121" s="88">
        <f t="shared" si="4"/>
        <v>9.1863819965378068E-2</v>
      </c>
    </row>
    <row r="122" spans="1:11" ht="16.5" x14ac:dyDescent="0.25">
      <c r="A122" s="4"/>
      <c r="B122" s="5"/>
      <c r="C122" s="5"/>
      <c r="D122" s="25" t="s">
        <v>64</v>
      </c>
      <c r="E122" s="46" t="s">
        <v>253</v>
      </c>
      <c r="F122" s="46" t="s">
        <v>276</v>
      </c>
      <c r="G122" s="51">
        <v>278</v>
      </c>
      <c r="H122" s="52">
        <v>0.434</v>
      </c>
      <c r="I122" s="50">
        <v>157.38</v>
      </c>
      <c r="J122" s="89">
        <v>173.31</v>
      </c>
      <c r="K122" s="88">
        <f t="shared" si="4"/>
        <v>9.1916219491085416E-2</v>
      </c>
    </row>
    <row r="123" spans="1:11" ht="16.5" x14ac:dyDescent="0.25">
      <c r="A123" s="4"/>
      <c r="B123" s="5"/>
      <c r="C123" s="5"/>
      <c r="D123" s="25" t="s">
        <v>64</v>
      </c>
      <c r="E123" s="46" t="s">
        <v>254</v>
      </c>
      <c r="F123" s="46" t="s">
        <v>277</v>
      </c>
      <c r="G123" s="51">
        <v>684</v>
      </c>
      <c r="H123" s="52">
        <v>0.4</v>
      </c>
      <c r="I123" s="50">
        <v>413.58</v>
      </c>
      <c r="J123" s="89">
        <v>424.57</v>
      </c>
      <c r="K123" s="88">
        <f t="shared" si="4"/>
        <v>2.5885013072049379E-2</v>
      </c>
    </row>
    <row r="124" spans="1:11" x14ac:dyDescent="0.25">
      <c r="A124" s="4"/>
      <c r="B124" s="5"/>
      <c r="C124" s="5"/>
      <c r="D124" s="47" t="s">
        <v>57</v>
      </c>
      <c r="E124" s="47" t="s">
        <v>280</v>
      </c>
      <c r="F124" s="47" t="s">
        <v>281</v>
      </c>
      <c r="G124" s="48">
        <v>280</v>
      </c>
      <c r="H124" s="73">
        <v>0.41199999999999998</v>
      </c>
      <c r="I124" s="48">
        <v>164.7</v>
      </c>
      <c r="J124" s="89">
        <v>172.97</v>
      </c>
      <c r="K124" s="88">
        <f t="shared" si="4"/>
        <v>4.7811759264612452E-2</v>
      </c>
    </row>
    <row r="125" spans="1:11" x14ac:dyDescent="0.25">
      <c r="A125" s="4"/>
      <c r="B125" s="5"/>
      <c r="C125" s="5"/>
      <c r="D125" s="47" t="s">
        <v>57</v>
      </c>
      <c r="E125" s="47" t="s">
        <v>282</v>
      </c>
      <c r="F125" s="47" t="s">
        <v>283</v>
      </c>
      <c r="G125" s="48">
        <v>526</v>
      </c>
      <c r="H125" s="73">
        <v>0.41099999999999998</v>
      </c>
      <c r="I125" s="48">
        <v>309.88</v>
      </c>
      <c r="J125" s="89">
        <v>317.63</v>
      </c>
      <c r="K125" s="88">
        <f t="shared" si="4"/>
        <v>2.4399458489437365E-2</v>
      </c>
    </row>
    <row r="126" spans="1:11" x14ac:dyDescent="0.25">
      <c r="A126" s="4"/>
      <c r="B126" s="5"/>
      <c r="C126" s="5"/>
      <c r="D126" s="47" t="s">
        <v>57</v>
      </c>
      <c r="E126" s="47" t="s">
        <v>282</v>
      </c>
      <c r="F126" s="47" t="s">
        <v>284</v>
      </c>
      <c r="G126" s="48">
        <v>702</v>
      </c>
      <c r="H126" s="73">
        <v>0.41099999999999998</v>
      </c>
      <c r="I126" s="48">
        <v>413.58</v>
      </c>
      <c r="J126" s="89">
        <v>430.58</v>
      </c>
      <c r="K126" s="88">
        <f t="shared" si="4"/>
        <v>3.9481629430071052E-2</v>
      </c>
    </row>
    <row r="127" spans="1:11" x14ac:dyDescent="0.25">
      <c r="A127" s="4"/>
      <c r="B127" s="5"/>
      <c r="C127" s="5"/>
      <c r="D127" s="47" t="s">
        <v>57</v>
      </c>
      <c r="E127" s="47" t="s">
        <v>215</v>
      </c>
      <c r="F127" s="47" t="s">
        <v>285</v>
      </c>
      <c r="G127" s="48">
        <v>878</v>
      </c>
      <c r="H127" s="73">
        <v>0.41099999999999998</v>
      </c>
      <c r="I127" s="48">
        <v>517.28</v>
      </c>
      <c r="J127" s="89">
        <v>546.77</v>
      </c>
      <c r="K127" s="88">
        <f t="shared" si="4"/>
        <v>5.3934926934542826E-2</v>
      </c>
    </row>
    <row r="128" spans="1:11" x14ac:dyDescent="0.25">
      <c r="A128" s="4"/>
      <c r="B128" s="5"/>
      <c r="C128" s="5"/>
      <c r="D128" s="47" t="s">
        <v>57</v>
      </c>
      <c r="E128" s="47" t="s">
        <v>215</v>
      </c>
      <c r="F128" s="47" t="s">
        <v>286</v>
      </c>
      <c r="G128" s="48">
        <v>878</v>
      </c>
      <c r="H128" s="73">
        <v>0.41099999999999998</v>
      </c>
      <c r="I128" s="48">
        <v>517.28</v>
      </c>
      <c r="J128" s="89">
        <v>546.77</v>
      </c>
      <c r="K128" s="88">
        <f t="shared" si="4"/>
        <v>5.3934926934542826E-2</v>
      </c>
    </row>
    <row r="129" spans="1:11" x14ac:dyDescent="0.25">
      <c r="A129" s="4"/>
      <c r="B129" s="5"/>
      <c r="C129" s="5"/>
      <c r="D129" s="47" t="s">
        <v>57</v>
      </c>
      <c r="E129" s="47" t="s">
        <v>287</v>
      </c>
      <c r="F129" s="47" t="s">
        <v>288</v>
      </c>
      <c r="G129" s="48">
        <v>490</v>
      </c>
      <c r="H129" s="73">
        <v>0.41</v>
      </c>
      <c r="I129" s="48">
        <v>289.14</v>
      </c>
      <c r="J129" s="89">
        <v>292.58999999999997</v>
      </c>
      <c r="K129" s="88">
        <f t="shared" si="4"/>
        <v>1.179124371988105E-2</v>
      </c>
    </row>
    <row r="130" spans="1:11" x14ac:dyDescent="0.25">
      <c r="A130" s="4"/>
      <c r="B130" s="5"/>
      <c r="C130" s="5"/>
      <c r="D130" s="47" t="s">
        <v>57</v>
      </c>
      <c r="E130" s="47" t="s">
        <v>289</v>
      </c>
      <c r="F130" s="47" t="s">
        <v>290</v>
      </c>
      <c r="G130" s="48">
        <v>702</v>
      </c>
      <c r="H130" s="73">
        <v>0.41099999999999998</v>
      </c>
      <c r="I130" s="48">
        <v>413.58</v>
      </c>
      <c r="J130" s="89">
        <v>418.94</v>
      </c>
      <c r="K130" s="88">
        <f t="shared" si="4"/>
        <v>1.2794194872774223E-2</v>
      </c>
    </row>
    <row r="131" spans="1:11" x14ac:dyDescent="0.25">
      <c r="A131" s="4"/>
      <c r="B131" s="5"/>
      <c r="C131" s="5"/>
      <c r="D131" s="47" t="s">
        <v>57</v>
      </c>
      <c r="E131" s="47" t="s">
        <v>289</v>
      </c>
      <c r="F131" s="47" t="s">
        <v>291</v>
      </c>
      <c r="G131" s="48">
        <v>702</v>
      </c>
      <c r="H131" s="73">
        <v>0.41099999999999998</v>
      </c>
      <c r="I131" s="48">
        <v>413.58</v>
      </c>
      <c r="J131" s="89">
        <v>418.94</v>
      </c>
      <c r="K131" s="88">
        <f t="shared" si="4"/>
        <v>1.2794194872774223E-2</v>
      </c>
    </row>
    <row r="132" spans="1:11" x14ac:dyDescent="0.25">
      <c r="A132" s="4"/>
      <c r="B132" s="5"/>
      <c r="C132" s="5"/>
      <c r="D132" s="47" t="s">
        <v>57</v>
      </c>
      <c r="E132" s="47" t="s">
        <v>292</v>
      </c>
      <c r="F132" s="47" t="s">
        <v>293</v>
      </c>
      <c r="G132" s="48">
        <v>544</v>
      </c>
      <c r="H132" s="73">
        <v>0.43099999999999999</v>
      </c>
      <c r="I132" s="48">
        <v>309.88</v>
      </c>
      <c r="J132" s="89">
        <v>313.49</v>
      </c>
      <c r="K132" s="88">
        <f t="shared" si="4"/>
        <v>1.151551883632651E-2</v>
      </c>
    </row>
    <row r="133" spans="1:11" x14ac:dyDescent="0.25">
      <c r="A133" s="4"/>
      <c r="B133" s="5"/>
      <c r="C133" s="5"/>
      <c r="D133" s="47" t="s">
        <v>57</v>
      </c>
      <c r="E133" s="47" t="s">
        <v>294</v>
      </c>
      <c r="F133" s="47" t="s">
        <v>295</v>
      </c>
      <c r="G133" s="48">
        <v>432</v>
      </c>
      <c r="H133" s="73">
        <v>0.39</v>
      </c>
      <c r="I133" s="48">
        <v>263.52</v>
      </c>
      <c r="J133" s="89">
        <v>272.10000000000002</v>
      </c>
      <c r="K133" s="88">
        <f t="shared" si="4"/>
        <v>3.1532524807056372E-2</v>
      </c>
    </row>
    <row r="134" spans="1:11" x14ac:dyDescent="0.25">
      <c r="A134" s="4"/>
      <c r="B134" s="5"/>
      <c r="C134" s="5"/>
      <c r="D134" s="47" t="s">
        <v>57</v>
      </c>
      <c r="E134" s="47" t="s">
        <v>296</v>
      </c>
      <c r="F134" s="47" t="s">
        <v>297</v>
      </c>
      <c r="G134" s="48">
        <v>432</v>
      </c>
      <c r="H134" s="73">
        <v>0.39</v>
      </c>
      <c r="I134" s="48">
        <v>263.52</v>
      </c>
      <c r="J134" s="89">
        <v>272.10000000000002</v>
      </c>
      <c r="K134" s="88">
        <f t="shared" si="4"/>
        <v>3.1532524807056372E-2</v>
      </c>
    </row>
    <row r="135" spans="1:11" x14ac:dyDescent="0.25">
      <c r="A135" s="4"/>
      <c r="B135" s="9"/>
      <c r="C135" s="5"/>
      <c r="D135" s="47" t="s">
        <v>57</v>
      </c>
      <c r="E135" s="47" t="s">
        <v>298</v>
      </c>
      <c r="F135" s="47" t="s">
        <v>299</v>
      </c>
      <c r="G135" s="48">
        <v>432</v>
      </c>
      <c r="H135" s="73">
        <v>0.39</v>
      </c>
      <c r="I135" s="48">
        <v>263.52</v>
      </c>
      <c r="J135" s="89">
        <v>273.69</v>
      </c>
      <c r="K135" s="88">
        <f t="shared" si="4"/>
        <v>3.7158829332456511E-2</v>
      </c>
    </row>
    <row r="136" spans="1:11" x14ac:dyDescent="0.25">
      <c r="A136" s="4"/>
      <c r="B136" s="5"/>
      <c r="C136" s="5"/>
      <c r="D136" s="47" t="s">
        <v>32</v>
      </c>
      <c r="E136" s="47" t="s">
        <v>300</v>
      </c>
      <c r="F136" s="47" t="s">
        <v>301</v>
      </c>
      <c r="G136" s="48">
        <v>1209.6600000000001</v>
      </c>
      <c r="H136" s="73">
        <v>0.48749999999999999</v>
      </c>
      <c r="I136" s="100"/>
      <c r="J136" s="102" t="s">
        <v>460</v>
      </c>
      <c r="K136" s="101"/>
    </row>
    <row r="137" spans="1:11" x14ac:dyDescent="0.25">
      <c r="A137" s="4"/>
      <c r="B137" s="5"/>
      <c r="C137" s="5"/>
      <c r="D137" s="47" t="s">
        <v>32</v>
      </c>
      <c r="E137" s="47" t="s">
        <v>302</v>
      </c>
      <c r="F137" s="47" t="s">
        <v>303</v>
      </c>
      <c r="G137" s="48">
        <v>950.53</v>
      </c>
      <c r="H137" s="73">
        <v>0.48499999999999999</v>
      </c>
      <c r="I137" s="100"/>
      <c r="J137" s="102" t="s">
        <v>460</v>
      </c>
      <c r="K137" s="101"/>
    </row>
    <row r="138" spans="1:11" x14ac:dyDescent="0.25">
      <c r="A138" s="4"/>
      <c r="B138" s="5"/>
      <c r="C138" s="5"/>
      <c r="D138" s="47" t="s">
        <v>32</v>
      </c>
      <c r="E138" s="47" t="s">
        <v>304</v>
      </c>
      <c r="F138" s="47" t="s">
        <v>305</v>
      </c>
      <c r="G138" s="48">
        <v>542.91999999999996</v>
      </c>
      <c r="H138" s="73">
        <v>0.48499999999999999</v>
      </c>
      <c r="I138" s="100"/>
      <c r="J138" s="102" t="s">
        <v>460</v>
      </c>
      <c r="K138" s="101"/>
    </row>
    <row r="139" spans="1:11" x14ac:dyDescent="0.25">
      <c r="A139" s="4"/>
      <c r="B139" s="5"/>
      <c r="C139" s="5"/>
      <c r="D139" s="47" t="s">
        <v>32</v>
      </c>
      <c r="E139" s="47" t="s">
        <v>306</v>
      </c>
      <c r="F139" s="47" t="s">
        <v>307</v>
      </c>
      <c r="G139" s="48">
        <v>445.62</v>
      </c>
      <c r="H139" s="73">
        <v>0.48399999999999999</v>
      </c>
      <c r="I139" s="48">
        <v>229.99</v>
      </c>
      <c r="J139" s="89">
        <v>233.75</v>
      </c>
      <c r="K139" s="88">
        <f t="shared" ref="K139:K141" si="5">SUM(100%)-(I139/J139)</f>
        <v>1.6085561497326206E-2</v>
      </c>
    </row>
    <row r="140" spans="1:11" x14ac:dyDescent="0.25">
      <c r="A140" s="8"/>
      <c r="B140" s="5"/>
      <c r="C140" s="5"/>
      <c r="D140" s="47" t="s">
        <v>32</v>
      </c>
      <c r="E140" s="47" t="s">
        <v>308</v>
      </c>
      <c r="F140" s="47" t="s">
        <v>309</v>
      </c>
      <c r="G140" s="48">
        <v>711.35</v>
      </c>
      <c r="H140" s="73">
        <v>0.48</v>
      </c>
      <c r="I140" s="48">
        <v>369.99</v>
      </c>
      <c r="J140" s="89">
        <v>371.07</v>
      </c>
      <c r="K140" s="88">
        <f t="shared" si="5"/>
        <v>2.910502061605591E-3</v>
      </c>
    </row>
    <row r="141" spans="1:11" ht="16.5" x14ac:dyDescent="0.3">
      <c r="A141" s="6"/>
      <c r="B141" s="5"/>
      <c r="C141" s="2"/>
      <c r="D141" s="47" t="s">
        <v>32</v>
      </c>
      <c r="E141" s="47" t="s">
        <v>68</v>
      </c>
      <c r="F141" s="47" t="s">
        <v>60</v>
      </c>
      <c r="G141" s="48">
        <v>186.2</v>
      </c>
      <c r="H141" s="73">
        <v>0.436</v>
      </c>
      <c r="I141" s="48">
        <v>104.99</v>
      </c>
      <c r="J141" s="89">
        <v>105.99</v>
      </c>
      <c r="K141" s="88">
        <f t="shared" si="5"/>
        <v>9.4348523445607624E-3</v>
      </c>
    </row>
    <row r="142" spans="1:11" ht="16.5" x14ac:dyDescent="0.3">
      <c r="A142" s="6"/>
      <c r="B142" s="5"/>
      <c r="C142" s="2"/>
      <c r="D142" s="47" t="s">
        <v>32</v>
      </c>
      <c r="E142" s="47" t="s">
        <v>69</v>
      </c>
      <c r="F142" s="47" t="s">
        <v>61</v>
      </c>
      <c r="G142" s="48">
        <v>669.86</v>
      </c>
      <c r="H142" s="73">
        <v>0.47499999999999998</v>
      </c>
      <c r="I142" s="100"/>
      <c r="J142" s="102" t="s">
        <v>460</v>
      </c>
      <c r="K142" s="101"/>
    </row>
    <row r="143" spans="1:11" ht="16.5" x14ac:dyDescent="0.3">
      <c r="A143" s="6"/>
      <c r="B143" s="5"/>
      <c r="C143" s="2"/>
      <c r="D143" s="47" t="s">
        <v>32</v>
      </c>
      <c r="E143" s="47" t="s">
        <v>70</v>
      </c>
      <c r="F143" s="47" t="s">
        <v>62</v>
      </c>
      <c r="G143" s="48">
        <v>342.58</v>
      </c>
      <c r="H143" s="73">
        <v>0.44500000000000001</v>
      </c>
      <c r="I143" s="48">
        <v>189.99</v>
      </c>
      <c r="J143" s="89">
        <v>198.82</v>
      </c>
      <c r="K143" s="88">
        <f t="shared" ref="K143:K145" si="6">SUM(100%)-(I143/J143)</f>
        <v>4.4412030982798445E-2</v>
      </c>
    </row>
    <row r="144" spans="1:11" x14ac:dyDescent="0.25">
      <c r="A144" s="4"/>
      <c r="B144" s="5"/>
      <c r="C144" s="5"/>
      <c r="D144" s="47" t="s">
        <v>32</v>
      </c>
      <c r="E144" s="47" t="s">
        <v>310</v>
      </c>
      <c r="F144" s="47" t="s">
        <v>311</v>
      </c>
      <c r="G144" s="48">
        <v>353.64</v>
      </c>
      <c r="H144" s="73">
        <v>0.49099999999999999</v>
      </c>
      <c r="I144" s="48">
        <v>179.99</v>
      </c>
      <c r="J144" s="89">
        <v>184.26</v>
      </c>
      <c r="K144" s="88">
        <f t="shared" si="6"/>
        <v>2.317377618582428E-2</v>
      </c>
    </row>
    <row r="145" spans="1:11" x14ac:dyDescent="0.25">
      <c r="A145" s="4"/>
      <c r="B145" s="5"/>
      <c r="C145" s="5"/>
      <c r="D145" s="47" t="s">
        <v>32</v>
      </c>
      <c r="E145" s="47" t="s">
        <v>312</v>
      </c>
      <c r="F145" s="47" t="s">
        <v>313</v>
      </c>
      <c r="G145" s="48">
        <v>3197.44</v>
      </c>
      <c r="H145" s="73">
        <v>0.48499999999999999</v>
      </c>
      <c r="I145" s="48">
        <v>1649</v>
      </c>
      <c r="J145" s="89">
        <v>1796.63</v>
      </c>
      <c r="K145" s="88">
        <f t="shared" si="6"/>
        <v>8.2170508117976437E-2</v>
      </c>
    </row>
    <row r="146" spans="1:11" x14ac:dyDescent="0.25">
      <c r="A146" s="4"/>
      <c r="B146" s="5"/>
      <c r="C146" s="5"/>
      <c r="D146" s="47" t="s">
        <v>32</v>
      </c>
      <c r="E146" s="47" t="s">
        <v>314</v>
      </c>
      <c r="F146" s="47" t="s">
        <v>315</v>
      </c>
      <c r="G146" s="48">
        <v>646.49</v>
      </c>
      <c r="H146" s="73">
        <v>0.47499999999999998</v>
      </c>
      <c r="I146" s="100"/>
      <c r="J146" s="102" t="s">
        <v>460</v>
      </c>
      <c r="K146" s="101"/>
    </row>
    <row r="147" spans="1:11" x14ac:dyDescent="0.25">
      <c r="A147" s="4"/>
      <c r="B147" s="5"/>
      <c r="C147" s="5"/>
      <c r="D147" s="47" t="s">
        <v>32</v>
      </c>
      <c r="E147" s="47" t="s">
        <v>316</v>
      </c>
      <c r="F147" s="47" t="s">
        <v>317</v>
      </c>
      <c r="G147" s="48">
        <v>378.64</v>
      </c>
      <c r="H147" s="73">
        <v>0.47199999999999998</v>
      </c>
      <c r="I147" s="48">
        <v>199.99</v>
      </c>
      <c r="J147" s="89">
        <v>208.05</v>
      </c>
      <c r="K147" s="88">
        <f t="shared" ref="K147:K151" si="7">SUM(100%)-(I147/J147)</f>
        <v>3.8740687334775314E-2</v>
      </c>
    </row>
    <row r="148" spans="1:11" x14ac:dyDescent="0.25">
      <c r="A148" s="4"/>
      <c r="B148" s="5"/>
      <c r="C148" s="5"/>
      <c r="D148" s="47" t="s">
        <v>32</v>
      </c>
      <c r="E148" s="47" t="s">
        <v>318</v>
      </c>
      <c r="F148" s="47" t="s">
        <v>319</v>
      </c>
      <c r="G148" s="48">
        <v>527.84</v>
      </c>
      <c r="H148" s="73">
        <v>0.47149999999999997</v>
      </c>
      <c r="I148" s="48">
        <v>279</v>
      </c>
      <c r="J148" s="89">
        <v>289.02999999999997</v>
      </c>
      <c r="K148" s="88">
        <f t="shared" si="7"/>
        <v>3.4702280040134204E-2</v>
      </c>
    </row>
    <row r="149" spans="1:11" x14ac:dyDescent="0.25">
      <c r="A149" s="4"/>
      <c r="B149" s="5"/>
      <c r="C149" s="5"/>
      <c r="D149" s="47" t="s">
        <v>32</v>
      </c>
      <c r="E149" s="47" t="s">
        <v>320</v>
      </c>
      <c r="F149" s="47" t="s">
        <v>321</v>
      </c>
      <c r="G149" s="48">
        <v>565.69000000000005</v>
      </c>
      <c r="H149" s="73">
        <v>0.47</v>
      </c>
      <c r="I149" s="48">
        <v>299.99</v>
      </c>
      <c r="J149" s="89">
        <v>306.64</v>
      </c>
      <c r="K149" s="88">
        <f t="shared" si="7"/>
        <v>2.168666840594824E-2</v>
      </c>
    </row>
    <row r="150" spans="1:11" x14ac:dyDescent="0.25">
      <c r="A150" s="4"/>
      <c r="B150" s="5"/>
      <c r="C150" s="5"/>
      <c r="D150" s="47" t="s">
        <v>32</v>
      </c>
      <c r="E150" s="47" t="s">
        <v>322</v>
      </c>
      <c r="F150" s="47" t="s">
        <v>323</v>
      </c>
      <c r="G150" s="48">
        <v>222.76</v>
      </c>
      <c r="H150" s="73">
        <v>0.439</v>
      </c>
      <c r="I150" s="48">
        <v>124.99</v>
      </c>
      <c r="J150" s="89">
        <v>128.97</v>
      </c>
      <c r="K150" s="88">
        <f t="shared" si="7"/>
        <v>3.085988989687527E-2</v>
      </c>
    </row>
    <row r="151" spans="1:11" x14ac:dyDescent="0.25">
      <c r="A151" s="4"/>
      <c r="B151" s="5"/>
      <c r="C151" s="5"/>
      <c r="D151" s="47" t="s">
        <v>32</v>
      </c>
      <c r="E151" s="47" t="s">
        <v>324</v>
      </c>
      <c r="F151" s="47" t="s">
        <v>196</v>
      </c>
      <c r="G151" s="48">
        <v>226.1</v>
      </c>
      <c r="H151" s="73">
        <v>0.47</v>
      </c>
      <c r="I151" s="48">
        <v>119.99</v>
      </c>
      <c r="J151" s="90">
        <v>123.47</v>
      </c>
      <c r="K151" s="88">
        <f t="shared" si="7"/>
        <v>2.8184984206689911E-2</v>
      </c>
    </row>
    <row r="152" spans="1:11" x14ac:dyDescent="0.25">
      <c r="A152" s="4"/>
      <c r="B152" s="5"/>
      <c r="C152" s="5"/>
      <c r="D152" s="47" t="s">
        <v>32</v>
      </c>
      <c r="E152" s="47" t="s">
        <v>325</v>
      </c>
      <c r="F152" s="47" t="s">
        <v>326</v>
      </c>
      <c r="G152" s="48">
        <v>633.67999999999995</v>
      </c>
      <c r="H152" s="73">
        <v>0.46400000000000002</v>
      </c>
      <c r="I152" s="100"/>
      <c r="J152" s="102" t="s">
        <v>460</v>
      </c>
      <c r="K152" s="101"/>
    </row>
    <row r="153" spans="1:11" x14ac:dyDescent="0.25">
      <c r="A153" s="4"/>
      <c r="B153" s="5"/>
      <c r="C153" s="5"/>
      <c r="D153" s="47" t="s">
        <v>32</v>
      </c>
      <c r="E153" s="47" t="s">
        <v>327</v>
      </c>
      <c r="F153" s="47" t="s">
        <v>328</v>
      </c>
      <c r="G153" s="48">
        <v>1057.3599999999999</v>
      </c>
      <c r="H153" s="73">
        <v>0.55500000000000005</v>
      </c>
      <c r="I153" s="100"/>
      <c r="J153" s="102" t="s">
        <v>460</v>
      </c>
      <c r="K153" s="101"/>
    </row>
    <row r="154" spans="1:11" x14ac:dyDescent="0.25">
      <c r="A154" s="4"/>
      <c r="B154" s="5"/>
      <c r="C154" s="5"/>
      <c r="D154" s="47" t="s">
        <v>32</v>
      </c>
      <c r="E154" s="47" t="s">
        <v>329</v>
      </c>
      <c r="F154" s="47" t="s">
        <v>330</v>
      </c>
      <c r="G154" s="48">
        <v>431.38</v>
      </c>
      <c r="H154" s="73">
        <v>0.46700000000000003</v>
      </c>
      <c r="I154" s="100"/>
      <c r="J154" s="102" t="s">
        <v>460</v>
      </c>
      <c r="K154" s="101"/>
    </row>
    <row r="155" spans="1:11" x14ac:dyDescent="0.25">
      <c r="A155" s="4"/>
      <c r="B155" s="9"/>
      <c r="C155" s="5"/>
      <c r="D155" s="47" t="s">
        <v>33</v>
      </c>
      <c r="E155" s="74" t="s">
        <v>342</v>
      </c>
      <c r="F155" s="74" t="s">
        <v>331</v>
      </c>
      <c r="G155" s="48">
        <v>2.27</v>
      </c>
      <c r="H155" s="73">
        <v>0.436</v>
      </c>
      <c r="I155" s="81">
        <v>1.28</v>
      </c>
      <c r="J155" s="89">
        <v>1.28</v>
      </c>
      <c r="K155" s="88">
        <f t="shared" ref="K155:K220" si="8">SUM(100%)-(I155/J155)</f>
        <v>0</v>
      </c>
    </row>
    <row r="156" spans="1:11" x14ac:dyDescent="0.25">
      <c r="A156" s="4"/>
      <c r="B156" s="5"/>
      <c r="C156" s="5"/>
      <c r="D156" s="47" t="s">
        <v>33</v>
      </c>
      <c r="E156" s="74" t="s">
        <v>343</v>
      </c>
      <c r="F156" s="74" t="s">
        <v>332</v>
      </c>
      <c r="G156" s="48">
        <v>2.27</v>
      </c>
      <c r="H156" s="73">
        <v>0.436</v>
      </c>
      <c r="I156" s="81">
        <v>1.28</v>
      </c>
      <c r="J156" s="89">
        <v>1.28</v>
      </c>
      <c r="K156" s="88">
        <f t="shared" si="8"/>
        <v>0</v>
      </c>
    </row>
    <row r="157" spans="1:11" x14ac:dyDescent="0.25">
      <c r="A157" s="4"/>
      <c r="B157" s="5"/>
      <c r="C157" s="5"/>
      <c r="D157" s="47" t="s">
        <v>33</v>
      </c>
      <c r="E157" s="74" t="s">
        <v>344</v>
      </c>
      <c r="F157" s="74" t="s">
        <v>333</v>
      </c>
      <c r="G157" s="48">
        <v>2.27</v>
      </c>
      <c r="H157" s="73">
        <v>0.436</v>
      </c>
      <c r="I157" s="81">
        <v>1.28</v>
      </c>
      <c r="J157" s="89">
        <v>1.28</v>
      </c>
      <c r="K157" s="88">
        <f t="shared" si="8"/>
        <v>0</v>
      </c>
    </row>
    <row r="158" spans="1:11" x14ac:dyDescent="0.25">
      <c r="A158" s="4"/>
      <c r="B158" s="5"/>
      <c r="C158" s="5"/>
      <c r="D158" s="47" t="s">
        <v>33</v>
      </c>
      <c r="E158" s="74" t="s">
        <v>345</v>
      </c>
      <c r="F158" s="74" t="s">
        <v>334</v>
      </c>
      <c r="G158" s="48">
        <v>3.74</v>
      </c>
      <c r="H158" s="73">
        <v>0.435</v>
      </c>
      <c r="I158" s="81">
        <v>2.11</v>
      </c>
      <c r="J158" s="89">
        <v>2.14</v>
      </c>
      <c r="K158" s="88">
        <f t="shared" si="8"/>
        <v>1.4018691588785215E-2</v>
      </c>
    </row>
    <row r="159" spans="1:11" x14ac:dyDescent="0.25">
      <c r="A159" s="4"/>
      <c r="B159" s="5"/>
      <c r="C159" s="5"/>
      <c r="D159" s="47" t="s">
        <v>33</v>
      </c>
      <c r="E159" s="74" t="s">
        <v>346</v>
      </c>
      <c r="F159" s="74" t="s">
        <v>335</v>
      </c>
      <c r="G159" s="48">
        <v>4.8099999999999996</v>
      </c>
      <c r="H159" s="73">
        <v>0.436</v>
      </c>
      <c r="I159" s="81">
        <v>2.71</v>
      </c>
      <c r="J159" s="89">
        <v>2.76</v>
      </c>
      <c r="K159" s="88">
        <f t="shared" si="8"/>
        <v>1.8115942028985477E-2</v>
      </c>
    </row>
    <row r="160" spans="1:11" x14ac:dyDescent="0.25">
      <c r="A160" s="8"/>
      <c r="B160" s="5"/>
      <c r="C160" s="5"/>
      <c r="D160" s="47" t="s">
        <v>33</v>
      </c>
      <c r="E160" s="74" t="s">
        <v>347</v>
      </c>
      <c r="F160" s="74" t="s">
        <v>336</v>
      </c>
      <c r="G160" s="48">
        <v>5.16</v>
      </c>
      <c r="H160" s="73">
        <v>0.436</v>
      </c>
      <c r="I160" s="81">
        <v>2.91</v>
      </c>
      <c r="J160" s="89">
        <v>2.96</v>
      </c>
      <c r="K160" s="88">
        <f t="shared" si="8"/>
        <v>1.6891891891891886E-2</v>
      </c>
    </row>
    <row r="161" spans="1:11" ht="16.5" x14ac:dyDescent="0.3">
      <c r="A161" s="6"/>
      <c r="B161" s="5"/>
      <c r="C161" s="2"/>
      <c r="D161" s="47" t="s">
        <v>33</v>
      </c>
      <c r="E161" s="74" t="s">
        <v>348</v>
      </c>
      <c r="F161" s="74" t="s">
        <v>337</v>
      </c>
      <c r="G161" s="48">
        <v>5.69</v>
      </c>
      <c r="H161" s="73">
        <v>0.44500000000000001</v>
      </c>
      <c r="I161" s="81">
        <v>3.21</v>
      </c>
      <c r="J161" s="89">
        <v>3.27</v>
      </c>
      <c r="K161" s="88">
        <f t="shared" si="8"/>
        <v>1.834862385321101E-2</v>
      </c>
    </row>
    <row r="162" spans="1:11" ht="16.5" x14ac:dyDescent="0.3">
      <c r="A162" s="6"/>
      <c r="B162" s="5"/>
      <c r="C162" s="2"/>
      <c r="D162" s="47" t="s">
        <v>33</v>
      </c>
      <c r="E162" s="74" t="s">
        <v>349</v>
      </c>
      <c r="F162" s="74" t="s">
        <v>338</v>
      </c>
      <c r="G162" s="48">
        <v>5.87</v>
      </c>
      <c r="H162" s="73">
        <v>0.44600000000000001</v>
      </c>
      <c r="I162" s="81">
        <v>3.31</v>
      </c>
      <c r="J162" s="89">
        <v>3.37</v>
      </c>
      <c r="K162" s="88">
        <f t="shared" si="8"/>
        <v>1.7804154302670683E-2</v>
      </c>
    </row>
    <row r="163" spans="1:11" ht="16.5" x14ac:dyDescent="0.3">
      <c r="A163" s="6"/>
      <c r="B163" s="5"/>
      <c r="C163" s="2"/>
      <c r="D163" s="47" t="s">
        <v>33</v>
      </c>
      <c r="E163" s="74" t="s">
        <v>350</v>
      </c>
      <c r="F163" s="74" t="s">
        <v>339</v>
      </c>
      <c r="G163" s="48">
        <v>4.68</v>
      </c>
      <c r="H163" s="73">
        <v>0.44600000000000001</v>
      </c>
      <c r="I163" s="81">
        <v>2.64</v>
      </c>
      <c r="J163" s="89">
        <v>2.68</v>
      </c>
      <c r="K163" s="88">
        <f t="shared" si="8"/>
        <v>1.4925373134328401E-2</v>
      </c>
    </row>
    <row r="164" spans="1:11" x14ac:dyDescent="0.25">
      <c r="A164" s="4"/>
      <c r="B164" s="5"/>
      <c r="C164" s="5"/>
      <c r="D164" s="47" t="s">
        <v>33</v>
      </c>
      <c r="E164" s="74" t="s">
        <v>351</v>
      </c>
      <c r="F164" s="74" t="s">
        <v>340</v>
      </c>
      <c r="G164" s="48">
        <v>4.8600000000000003</v>
      </c>
      <c r="H164" s="73">
        <v>0.44600000000000001</v>
      </c>
      <c r="I164" s="81">
        <v>2.74</v>
      </c>
      <c r="J164" s="89">
        <v>2.79</v>
      </c>
      <c r="K164" s="88">
        <f t="shared" si="8"/>
        <v>1.7921146953404965E-2</v>
      </c>
    </row>
    <row r="165" spans="1:11" x14ac:dyDescent="0.25">
      <c r="A165" s="4"/>
      <c r="B165" s="5"/>
      <c r="C165" s="5"/>
      <c r="D165" s="47" t="s">
        <v>33</v>
      </c>
      <c r="E165" s="74" t="s">
        <v>352</v>
      </c>
      <c r="F165" s="74" t="s">
        <v>341</v>
      </c>
      <c r="G165" s="48">
        <v>12.29</v>
      </c>
      <c r="H165" s="73">
        <v>0.46</v>
      </c>
      <c r="I165" s="81">
        <v>5.41</v>
      </c>
      <c r="J165" s="89">
        <v>5.5</v>
      </c>
      <c r="K165" s="88">
        <f t="shared" si="8"/>
        <v>1.6363636363636358E-2</v>
      </c>
    </row>
    <row r="166" spans="1:11" ht="16.5" x14ac:dyDescent="0.25">
      <c r="A166" s="4"/>
      <c r="B166" s="5"/>
      <c r="C166" s="5"/>
      <c r="D166" s="47" t="s">
        <v>33</v>
      </c>
      <c r="E166" s="46" t="s">
        <v>353</v>
      </c>
      <c r="F166" s="46" t="s">
        <v>376</v>
      </c>
      <c r="G166" s="51">
        <v>67.64</v>
      </c>
      <c r="H166" s="52">
        <v>0.435</v>
      </c>
      <c r="I166" s="50">
        <v>38.24</v>
      </c>
      <c r="J166" s="89">
        <v>39.46</v>
      </c>
      <c r="K166" s="88">
        <f t="shared" si="8"/>
        <v>3.0917384693360361E-2</v>
      </c>
    </row>
    <row r="167" spans="1:11" ht="16.5" x14ac:dyDescent="0.25">
      <c r="A167" s="4"/>
      <c r="B167" s="5"/>
      <c r="C167" s="5"/>
      <c r="D167" s="47" t="s">
        <v>33</v>
      </c>
      <c r="E167" s="46" t="s">
        <v>354</v>
      </c>
      <c r="F167" s="46" t="s">
        <v>377</v>
      </c>
      <c r="G167" s="51">
        <v>34.590000000000003</v>
      </c>
      <c r="H167" s="52">
        <v>0.435</v>
      </c>
      <c r="I167" s="50">
        <v>19.57</v>
      </c>
      <c r="J167" s="89">
        <v>19.559999999999999</v>
      </c>
      <c r="K167" s="88">
        <f t="shared" si="8"/>
        <v>-5.1124744376296327E-4</v>
      </c>
    </row>
    <row r="168" spans="1:11" ht="16.5" x14ac:dyDescent="0.25">
      <c r="A168" s="4"/>
      <c r="B168" s="5"/>
      <c r="C168" s="5"/>
      <c r="D168" s="47" t="s">
        <v>33</v>
      </c>
      <c r="E168" s="46" t="s">
        <v>355</v>
      </c>
      <c r="F168" s="46" t="s">
        <v>378</v>
      </c>
      <c r="G168" s="51">
        <v>69.55</v>
      </c>
      <c r="H168" s="52">
        <v>0.435</v>
      </c>
      <c r="I168" s="50">
        <v>39.340000000000003</v>
      </c>
      <c r="J168" s="89">
        <v>40.590000000000003</v>
      </c>
      <c r="K168" s="88">
        <f t="shared" si="8"/>
        <v>3.0795762503079582E-2</v>
      </c>
    </row>
    <row r="169" spans="1:11" ht="16.5" x14ac:dyDescent="0.25">
      <c r="A169" s="4"/>
      <c r="B169" s="5"/>
      <c r="C169" s="5"/>
      <c r="D169" s="47" t="s">
        <v>33</v>
      </c>
      <c r="E169" s="46" t="s">
        <v>356</v>
      </c>
      <c r="F169" s="46" t="s">
        <v>379</v>
      </c>
      <c r="G169" s="51">
        <v>69.73</v>
      </c>
      <c r="H169" s="52">
        <v>0.434</v>
      </c>
      <c r="I169" s="50">
        <v>39.44</v>
      </c>
      <c r="J169" s="89">
        <v>39.409999999999997</v>
      </c>
      <c r="K169" s="88">
        <f t="shared" si="8"/>
        <v>-7.6122811469181428E-4</v>
      </c>
    </row>
    <row r="170" spans="1:11" ht="16.5" x14ac:dyDescent="0.25">
      <c r="A170" s="4"/>
      <c r="B170" s="5"/>
      <c r="C170" s="5"/>
      <c r="D170" s="47" t="s">
        <v>33</v>
      </c>
      <c r="E170" s="46" t="s">
        <v>357</v>
      </c>
      <c r="F170" s="46" t="s">
        <v>380</v>
      </c>
      <c r="G170" s="51">
        <v>35.840000000000003</v>
      </c>
      <c r="H170" s="52">
        <v>0.435</v>
      </c>
      <c r="I170" s="50">
        <v>20.27</v>
      </c>
      <c r="J170" s="89">
        <v>20.6</v>
      </c>
      <c r="K170" s="88">
        <f t="shared" si="8"/>
        <v>1.6019417475728215E-2</v>
      </c>
    </row>
    <row r="171" spans="1:11" ht="16.5" x14ac:dyDescent="0.25">
      <c r="A171" s="4"/>
      <c r="B171" s="5"/>
      <c r="C171" s="5"/>
      <c r="D171" s="47" t="s">
        <v>33</v>
      </c>
      <c r="E171" s="46" t="s">
        <v>358</v>
      </c>
      <c r="F171" s="46" t="s">
        <v>381</v>
      </c>
      <c r="G171" s="51">
        <v>108.2</v>
      </c>
      <c r="H171" s="52">
        <v>0.434</v>
      </c>
      <c r="I171" s="50">
        <v>61.21</v>
      </c>
      <c r="J171" s="89">
        <v>61.28</v>
      </c>
      <c r="K171" s="88">
        <f t="shared" si="8"/>
        <v>1.1422976501305193E-3</v>
      </c>
    </row>
    <row r="172" spans="1:11" ht="16.5" x14ac:dyDescent="0.25">
      <c r="A172" s="4"/>
      <c r="B172" s="5"/>
      <c r="C172" s="5"/>
      <c r="D172" s="47" t="s">
        <v>33</v>
      </c>
      <c r="E172" s="46" t="s">
        <v>359</v>
      </c>
      <c r="F172" s="46" t="s">
        <v>382</v>
      </c>
      <c r="G172" s="51">
        <v>110.55</v>
      </c>
      <c r="H172" s="52">
        <v>0.44400000000000001</v>
      </c>
      <c r="I172" s="50">
        <v>61.51</v>
      </c>
      <c r="J172" s="89">
        <v>61.58</v>
      </c>
      <c r="K172" s="88">
        <f t="shared" si="8"/>
        <v>1.1367327054238041E-3</v>
      </c>
    </row>
    <row r="173" spans="1:11" ht="16.5" x14ac:dyDescent="0.25">
      <c r="A173" s="4"/>
      <c r="B173" s="5"/>
      <c r="C173" s="5"/>
      <c r="D173" s="47" t="s">
        <v>33</v>
      </c>
      <c r="E173" s="46" t="s">
        <v>360</v>
      </c>
      <c r="F173" s="46" t="s">
        <v>383</v>
      </c>
      <c r="G173" s="51">
        <v>36.54</v>
      </c>
      <c r="H173" s="52">
        <v>0.434</v>
      </c>
      <c r="I173" s="50">
        <v>20.67</v>
      </c>
      <c r="J173" s="89">
        <v>21</v>
      </c>
      <c r="K173" s="88">
        <f t="shared" si="8"/>
        <v>1.5714285714285681E-2</v>
      </c>
    </row>
    <row r="174" spans="1:11" ht="16.5" x14ac:dyDescent="0.25">
      <c r="A174" s="4"/>
      <c r="B174" s="9"/>
      <c r="C174" s="5"/>
      <c r="D174" s="47" t="s">
        <v>33</v>
      </c>
      <c r="E174" s="46" t="s">
        <v>361</v>
      </c>
      <c r="F174" s="46" t="s">
        <v>384</v>
      </c>
      <c r="G174" s="51">
        <v>73.8</v>
      </c>
      <c r="H174" s="52">
        <v>0.434</v>
      </c>
      <c r="I174" s="50">
        <v>41.74</v>
      </c>
      <c r="J174" s="89">
        <v>41.78</v>
      </c>
      <c r="K174" s="88">
        <f t="shared" si="8"/>
        <v>9.5739588319765367E-4</v>
      </c>
    </row>
    <row r="175" spans="1:11" ht="16.5" x14ac:dyDescent="0.25">
      <c r="A175" s="4"/>
      <c r="B175" s="5"/>
      <c r="C175" s="5"/>
      <c r="D175" s="47" t="s">
        <v>33</v>
      </c>
      <c r="E175" s="46" t="s">
        <v>362</v>
      </c>
      <c r="F175" s="46" t="s">
        <v>385</v>
      </c>
      <c r="G175" s="51">
        <v>36.9</v>
      </c>
      <c r="H175" s="52">
        <v>0.435</v>
      </c>
      <c r="I175" s="50">
        <v>20.87</v>
      </c>
      <c r="J175" s="89">
        <v>20.9</v>
      </c>
      <c r="K175" s="88">
        <f t="shared" si="8"/>
        <v>1.4354066985644565E-3</v>
      </c>
    </row>
    <row r="176" spans="1:11" ht="16.5" x14ac:dyDescent="0.25">
      <c r="A176" s="4"/>
      <c r="B176" s="5"/>
      <c r="C176" s="5"/>
      <c r="D176" s="47" t="s">
        <v>33</v>
      </c>
      <c r="E176" s="46" t="s">
        <v>363</v>
      </c>
      <c r="F176" s="46" t="s">
        <v>386</v>
      </c>
      <c r="G176" s="51">
        <v>37.06</v>
      </c>
      <c r="H176" s="52">
        <v>0.434</v>
      </c>
      <c r="I176" s="50">
        <v>20.97</v>
      </c>
      <c r="J176" s="89">
        <v>20.94</v>
      </c>
      <c r="K176" s="88">
        <f t="shared" si="8"/>
        <v>-1.4326647564468775E-3</v>
      </c>
    </row>
    <row r="177" spans="1:11" ht="16.5" x14ac:dyDescent="0.25">
      <c r="A177" s="4"/>
      <c r="B177" s="5"/>
      <c r="C177" s="5"/>
      <c r="D177" s="47" t="s">
        <v>33</v>
      </c>
      <c r="E177" s="46" t="s">
        <v>364</v>
      </c>
      <c r="F177" s="46" t="s">
        <v>387</v>
      </c>
      <c r="G177" s="51">
        <v>113.86</v>
      </c>
      <c r="H177" s="52">
        <v>0.434</v>
      </c>
      <c r="I177" s="50">
        <v>64.41</v>
      </c>
      <c r="J177" s="89">
        <v>64.489999999999995</v>
      </c>
      <c r="K177" s="88">
        <f t="shared" si="8"/>
        <v>1.240502403473398E-3</v>
      </c>
    </row>
    <row r="178" spans="1:11" ht="16.5" x14ac:dyDescent="0.25">
      <c r="A178" s="4"/>
      <c r="B178" s="5"/>
      <c r="C178" s="5"/>
      <c r="D178" s="47" t="s">
        <v>33</v>
      </c>
      <c r="E178" s="46" t="s">
        <v>365</v>
      </c>
      <c r="F178" s="46" t="s">
        <v>388</v>
      </c>
      <c r="G178" s="51">
        <v>77.67</v>
      </c>
      <c r="H178" s="52">
        <v>0.434</v>
      </c>
      <c r="I178" s="50">
        <v>43.94</v>
      </c>
      <c r="J178" s="89">
        <v>43.99</v>
      </c>
      <c r="K178" s="88">
        <f t="shared" si="8"/>
        <v>1.1366219595363436E-3</v>
      </c>
    </row>
    <row r="179" spans="1:11" ht="16.5" x14ac:dyDescent="0.25">
      <c r="A179" s="8"/>
      <c r="B179" s="5"/>
      <c r="C179" s="5"/>
      <c r="D179" s="47" t="s">
        <v>33</v>
      </c>
      <c r="E179" s="46" t="s">
        <v>366</v>
      </c>
      <c r="F179" s="46" t="s">
        <v>389</v>
      </c>
      <c r="G179" s="51">
        <v>117.22</v>
      </c>
      <c r="H179" s="52">
        <v>0.434</v>
      </c>
      <c r="I179" s="50">
        <v>66.31</v>
      </c>
      <c r="J179" s="89">
        <v>66.38</v>
      </c>
      <c r="K179" s="88">
        <f t="shared" si="8"/>
        <v>1.0545344983428073E-3</v>
      </c>
    </row>
    <row r="180" spans="1:11" ht="16.5" x14ac:dyDescent="0.3">
      <c r="A180" s="6"/>
      <c r="B180" s="5"/>
      <c r="C180" s="2"/>
      <c r="D180" s="47" t="s">
        <v>33</v>
      </c>
      <c r="E180" s="46" t="s">
        <v>367</v>
      </c>
      <c r="F180" s="46" t="s">
        <v>390</v>
      </c>
      <c r="G180" s="51">
        <v>39.549999999999997</v>
      </c>
      <c r="H180" s="52">
        <v>0.434</v>
      </c>
      <c r="I180" s="50">
        <v>22.37</v>
      </c>
      <c r="J180" s="89">
        <v>22.36</v>
      </c>
      <c r="K180" s="88">
        <f t="shared" si="8"/>
        <v>-4.4722719141332412E-4</v>
      </c>
    </row>
    <row r="181" spans="1:11" ht="16.5" x14ac:dyDescent="0.3">
      <c r="A181" s="6"/>
      <c r="B181" s="5"/>
      <c r="C181" s="2"/>
      <c r="D181" s="47" t="s">
        <v>33</v>
      </c>
      <c r="E181" s="46" t="s">
        <v>368</v>
      </c>
      <c r="F181" s="46" t="s">
        <v>391</v>
      </c>
      <c r="G181" s="51">
        <v>79.45</v>
      </c>
      <c r="H181" s="52">
        <v>0.434</v>
      </c>
      <c r="I181" s="50">
        <v>44.94</v>
      </c>
      <c r="J181" s="89">
        <v>44.9</v>
      </c>
      <c r="K181" s="88">
        <f t="shared" si="8"/>
        <v>-8.908685968820329E-4</v>
      </c>
    </row>
    <row r="182" spans="1:11" ht="16.5" x14ac:dyDescent="0.3">
      <c r="A182" s="6"/>
      <c r="B182" s="5"/>
      <c r="C182" s="2"/>
      <c r="D182" s="47" t="s">
        <v>33</v>
      </c>
      <c r="E182" s="46" t="s">
        <v>369</v>
      </c>
      <c r="F182" s="46" t="s">
        <v>392</v>
      </c>
      <c r="G182" s="51">
        <v>120.05</v>
      </c>
      <c r="H182" s="52">
        <v>0.435</v>
      </c>
      <c r="I182" s="50">
        <v>67.91</v>
      </c>
      <c r="J182" s="89">
        <v>67.97</v>
      </c>
      <c r="K182" s="88">
        <f t="shared" si="8"/>
        <v>8.8274238634700186E-4</v>
      </c>
    </row>
    <row r="183" spans="1:11" ht="16.5" x14ac:dyDescent="0.25">
      <c r="A183" s="4"/>
      <c r="B183" s="5"/>
      <c r="C183" s="5"/>
      <c r="D183" s="47" t="s">
        <v>33</v>
      </c>
      <c r="E183" s="46" t="s">
        <v>370</v>
      </c>
      <c r="F183" s="46" t="s">
        <v>393</v>
      </c>
      <c r="G183" s="51">
        <v>40.08</v>
      </c>
      <c r="H183" s="52">
        <v>0.434</v>
      </c>
      <c r="I183" s="50">
        <v>22.67</v>
      </c>
      <c r="J183" s="89">
        <v>23.04</v>
      </c>
      <c r="K183" s="88">
        <f t="shared" si="8"/>
        <v>1.6059027777777679E-2</v>
      </c>
    </row>
    <row r="184" spans="1:11" ht="16.5" x14ac:dyDescent="0.25">
      <c r="A184" s="4"/>
      <c r="B184" s="5"/>
      <c r="C184" s="5"/>
      <c r="D184" s="47" t="s">
        <v>33</v>
      </c>
      <c r="E184" s="46" t="s">
        <v>371</v>
      </c>
      <c r="F184" s="46" t="s">
        <v>394</v>
      </c>
      <c r="G184" s="51">
        <v>81.56</v>
      </c>
      <c r="H184" s="52">
        <v>0.434</v>
      </c>
      <c r="I184" s="50">
        <v>46.14</v>
      </c>
      <c r="J184" s="89">
        <v>46.05</v>
      </c>
      <c r="K184" s="88">
        <f t="shared" si="8"/>
        <v>-1.9543973941369419E-3</v>
      </c>
    </row>
    <row r="185" spans="1:11" ht="16.5" x14ac:dyDescent="0.25">
      <c r="A185" s="4"/>
      <c r="B185" s="5"/>
      <c r="C185" s="5"/>
      <c r="D185" s="47" t="s">
        <v>33</v>
      </c>
      <c r="E185" s="46" t="s">
        <v>372</v>
      </c>
      <c r="F185" s="46" t="s">
        <v>395</v>
      </c>
      <c r="G185" s="51">
        <v>40.97</v>
      </c>
      <c r="H185" s="52">
        <v>0.434</v>
      </c>
      <c r="I185" s="50">
        <v>23.17</v>
      </c>
      <c r="J185" s="89">
        <v>23.15</v>
      </c>
      <c r="K185" s="88">
        <f t="shared" si="8"/>
        <v>-8.639308855293848E-4</v>
      </c>
    </row>
    <row r="186" spans="1:11" ht="16.5" x14ac:dyDescent="0.25">
      <c r="A186" s="4"/>
      <c r="B186" s="5"/>
      <c r="C186" s="5"/>
      <c r="D186" s="47" t="s">
        <v>33</v>
      </c>
      <c r="E186" s="46" t="s">
        <v>366</v>
      </c>
      <c r="F186" s="46" t="s">
        <v>396</v>
      </c>
      <c r="G186" s="51">
        <v>123.4</v>
      </c>
      <c r="H186" s="52">
        <v>0.434</v>
      </c>
      <c r="I186" s="50">
        <v>69.81</v>
      </c>
      <c r="J186" s="89">
        <v>69.88</v>
      </c>
      <c r="K186" s="88">
        <f t="shared" si="8"/>
        <v>1.0017172295362364E-3</v>
      </c>
    </row>
    <row r="187" spans="1:11" ht="16.5" x14ac:dyDescent="0.25">
      <c r="A187" s="4"/>
      <c r="B187" s="5"/>
      <c r="C187" s="5"/>
      <c r="D187" s="47" t="s">
        <v>33</v>
      </c>
      <c r="E187" s="46" t="s">
        <v>373</v>
      </c>
      <c r="F187" s="46" t="s">
        <v>397</v>
      </c>
      <c r="G187" s="51">
        <v>83.16</v>
      </c>
      <c r="H187" s="52">
        <v>0.434</v>
      </c>
      <c r="I187" s="50">
        <v>47.04</v>
      </c>
      <c r="J187" s="89">
        <v>48.52</v>
      </c>
      <c r="K187" s="88">
        <f t="shared" si="8"/>
        <v>3.0502885408079217E-2</v>
      </c>
    </row>
    <row r="188" spans="1:11" ht="16.5" x14ac:dyDescent="0.25">
      <c r="A188" s="4"/>
      <c r="B188" s="5"/>
      <c r="C188" s="5"/>
      <c r="D188" s="47" t="s">
        <v>33</v>
      </c>
      <c r="E188" s="46" t="s">
        <v>374</v>
      </c>
      <c r="F188" s="46" t="s">
        <v>398</v>
      </c>
      <c r="G188" s="51">
        <v>41.67</v>
      </c>
      <c r="H188" s="52">
        <v>0.434</v>
      </c>
      <c r="I188" s="50">
        <v>23.57</v>
      </c>
      <c r="J188" s="89">
        <v>23.55</v>
      </c>
      <c r="K188" s="88">
        <f t="shared" si="8"/>
        <v>-8.4925690021231404E-4</v>
      </c>
    </row>
    <row r="189" spans="1:11" ht="16.5" x14ac:dyDescent="0.25">
      <c r="A189" s="4"/>
      <c r="B189" s="5"/>
      <c r="C189" s="5"/>
      <c r="D189" s="47" t="s">
        <v>33</v>
      </c>
      <c r="E189" s="46" t="s">
        <v>375</v>
      </c>
      <c r="F189" s="46" t="s">
        <v>399</v>
      </c>
      <c r="G189" s="51">
        <v>85.1</v>
      </c>
      <c r="H189" s="52">
        <v>0.434</v>
      </c>
      <c r="I189" s="50">
        <v>48.14</v>
      </c>
      <c r="J189" s="89">
        <v>48.9</v>
      </c>
      <c r="K189" s="88">
        <f t="shared" si="8"/>
        <v>1.5541922290388532E-2</v>
      </c>
    </row>
    <row r="190" spans="1:11" ht="16.5" x14ac:dyDescent="0.25">
      <c r="A190" s="4"/>
      <c r="B190" s="5"/>
      <c r="C190" s="5"/>
      <c r="D190" s="47" t="s">
        <v>33</v>
      </c>
      <c r="E190" s="46" t="s">
        <v>400</v>
      </c>
      <c r="F190" s="46" t="s">
        <v>428</v>
      </c>
      <c r="G190" s="51">
        <v>35302.5</v>
      </c>
      <c r="H190" s="52">
        <v>0.39</v>
      </c>
      <c r="I190" s="50">
        <v>21528.87</v>
      </c>
      <c r="J190" s="89">
        <v>21488.01</v>
      </c>
      <c r="K190" s="88">
        <f t="shared" si="8"/>
        <v>-1.9015255484338134E-3</v>
      </c>
    </row>
    <row r="191" spans="1:11" ht="16.5" x14ac:dyDescent="0.25">
      <c r="A191" s="4"/>
      <c r="B191" s="5"/>
      <c r="C191" s="5"/>
      <c r="D191" s="47" t="s">
        <v>33</v>
      </c>
      <c r="E191" s="46" t="s">
        <v>401</v>
      </c>
      <c r="F191" s="46" t="s">
        <v>429</v>
      </c>
      <c r="G191" s="51">
        <v>28328.41</v>
      </c>
      <c r="H191" s="52">
        <v>0.39</v>
      </c>
      <c r="I191" s="50">
        <v>17275.79</v>
      </c>
      <c r="J191" s="89">
        <v>17243</v>
      </c>
      <c r="K191" s="88">
        <f t="shared" si="8"/>
        <v>-1.9016412457228959E-3</v>
      </c>
    </row>
    <row r="192" spans="1:11" ht="16.5" x14ac:dyDescent="0.25">
      <c r="A192" s="4"/>
      <c r="B192" s="5"/>
      <c r="C192" s="5"/>
      <c r="D192" s="47" t="s">
        <v>33</v>
      </c>
      <c r="E192" s="46" t="s">
        <v>402</v>
      </c>
      <c r="F192" s="46" t="s">
        <v>430</v>
      </c>
      <c r="G192" s="51">
        <v>21862.26</v>
      </c>
      <c r="H192" s="52">
        <v>0.39</v>
      </c>
      <c r="I192" s="50">
        <v>13332.48</v>
      </c>
      <c r="J192" s="89">
        <v>13307.18</v>
      </c>
      <c r="K192" s="88">
        <f t="shared" si="8"/>
        <v>-1.901229261195736E-3</v>
      </c>
    </row>
    <row r="193" spans="1:11" ht="16.5" x14ac:dyDescent="0.25">
      <c r="A193" s="4"/>
      <c r="B193" s="5"/>
      <c r="C193" s="5"/>
      <c r="D193" s="47" t="s">
        <v>33</v>
      </c>
      <c r="E193" s="46" t="s">
        <v>403</v>
      </c>
      <c r="F193" s="46" t="s">
        <v>431</v>
      </c>
      <c r="G193" s="51">
        <v>16608.03</v>
      </c>
      <c r="H193" s="52">
        <v>0.39</v>
      </c>
      <c r="I193" s="50">
        <v>10128.24</v>
      </c>
      <c r="J193" s="89">
        <v>10109.02</v>
      </c>
      <c r="K193" s="88">
        <f t="shared" si="8"/>
        <v>-1.9012723290683375E-3</v>
      </c>
    </row>
    <row r="194" spans="1:11" ht="16.5" x14ac:dyDescent="0.25">
      <c r="A194" s="4"/>
      <c r="B194" s="5"/>
      <c r="C194" s="5"/>
      <c r="D194" s="47" t="s">
        <v>33</v>
      </c>
      <c r="E194" s="46" t="s">
        <v>404</v>
      </c>
      <c r="F194" s="46" t="s">
        <v>432</v>
      </c>
      <c r="G194" s="51">
        <v>14200.58</v>
      </c>
      <c r="H194" s="52">
        <v>0.39</v>
      </c>
      <c r="I194" s="50">
        <v>8660.08</v>
      </c>
      <c r="J194" s="89">
        <v>8643.64</v>
      </c>
      <c r="K194" s="88">
        <f t="shared" si="8"/>
        <v>-1.9019764821301965E-3</v>
      </c>
    </row>
    <row r="195" spans="1:11" ht="16.5" x14ac:dyDescent="0.25">
      <c r="A195" s="4"/>
      <c r="B195" s="5"/>
      <c r="C195" s="5"/>
      <c r="D195" s="47" t="s">
        <v>33</v>
      </c>
      <c r="E195" s="46" t="s">
        <v>405</v>
      </c>
      <c r="F195" s="46" t="s">
        <v>433</v>
      </c>
      <c r="G195" s="51">
        <v>13692.38</v>
      </c>
      <c r="H195" s="52">
        <v>0.39</v>
      </c>
      <c r="I195" s="50">
        <v>8350.16</v>
      </c>
      <c r="J195" s="89">
        <v>8334.31</v>
      </c>
      <c r="K195" s="88">
        <f t="shared" si="8"/>
        <v>-1.901777111722458E-3</v>
      </c>
    </row>
    <row r="196" spans="1:11" ht="16.5" x14ac:dyDescent="0.25">
      <c r="A196" s="4"/>
      <c r="B196" s="9"/>
      <c r="C196" s="5"/>
      <c r="D196" s="47" t="s">
        <v>33</v>
      </c>
      <c r="E196" s="46" t="s">
        <v>406</v>
      </c>
      <c r="F196" s="46" t="s">
        <v>434</v>
      </c>
      <c r="G196" s="51">
        <v>13643.32</v>
      </c>
      <c r="H196" s="52">
        <v>0.39</v>
      </c>
      <c r="I196" s="50">
        <v>8320.24</v>
      </c>
      <c r="J196" s="89">
        <v>8304.4500000000007</v>
      </c>
      <c r="K196" s="88">
        <f t="shared" si="8"/>
        <v>-1.9013902184972231E-3</v>
      </c>
    </row>
    <row r="197" spans="1:11" ht="16.5" x14ac:dyDescent="0.25">
      <c r="A197" s="4"/>
      <c r="B197" s="5"/>
      <c r="C197" s="5"/>
      <c r="D197" s="47" t="s">
        <v>33</v>
      </c>
      <c r="E197" s="46" t="s">
        <v>407</v>
      </c>
      <c r="F197" s="46" t="s">
        <v>435</v>
      </c>
      <c r="G197" s="51">
        <v>12732.98</v>
      </c>
      <c r="H197" s="52">
        <v>0.39</v>
      </c>
      <c r="I197" s="50">
        <v>7765.08</v>
      </c>
      <c r="J197" s="89">
        <v>7750.34</v>
      </c>
      <c r="K197" s="88">
        <f t="shared" si="8"/>
        <v>-1.9018520477811496E-3</v>
      </c>
    </row>
    <row r="198" spans="1:11" ht="16.5" x14ac:dyDescent="0.25">
      <c r="A198" s="4"/>
      <c r="B198" s="5"/>
      <c r="C198" s="5"/>
      <c r="D198" s="47" t="s">
        <v>33</v>
      </c>
      <c r="E198" s="46" t="s">
        <v>408</v>
      </c>
      <c r="F198" s="46" t="s">
        <v>436</v>
      </c>
      <c r="G198" s="51">
        <v>11765.54</v>
      </c>
      <c r="H198" s="52">
        <v>0.39</v>
      </c>
      <c r="I198" s="50">
        <v>7175.09</v>
      </c>
      <c r="J198" s="89">
        <v>7161.48</v>
      </c>
      <c r="K198" s="88">
        <f t="shared" si="8"/>
        <v>-1.9004451593804816E-3</v>
      </c>
    </row>
    <row r="199" spans="1:11" ht="16.5" x14ac:dyDescent="0.25">
      <c r="A199" s="4"/>
      <c r="B199" s="5"/>
      <c r="C199" s="5"/>
      <c r="D199" s="47" t="s">
        <v>33</v>
      </c>
      <c r="E199" s="46" t="s">
        <v>409</v>
      </c>
      <c r="F199" s="46" t="s">
        <v>437</v>
      </c>
      <c r="G199" s="51">
        <v>11395.83</v>
      </c>
      <c r="H199" s="52">
        <v>0.39</v>
      </c>
      <c r="I199" s="50">
        <v>6949.63</v>
      </c>
      <c r="J199" s="89">
        <v>6936.44</v>
      </c>
      <c r="K199" s="88">
        <f t="shared" si="8"/>
        <v>-1.901551804672108E-3</v>
      </c>
    </row>
    <row r="200" spans="1:11" ht="16.5" x14ac:dyDescent="0.25">
      <c r="A200" s="4"/>
      <c r="B200" s="5"/>
      <c r="C200" s="5"/>
      <c r="D200" s="47" t="s">
        <v>33</v>
      </c>
      <c r="E200" s="46" t="s">
        <v>410</v>
      </c>
      <c r="F200" s="46" t="s">
        <v>438</v>
      </c>
      <c r="G200" s="51">
        <v>10450.17</v>
      </c>
      <c r="H200" s="52">
        <v>0.39</v>
      </c>
      <c r="I200" s="50">
        <v>6372.93</v>
      </c>
      <c r="J200" s="89">
        <v>6360.84</v>
      </c>
      <c r="K200" s="88">
        <f t="shared" si="8"/>
        <v>-1.9006923613862359E-3</v>
      </c>
    </row>
    <row r="201" spans="1:11" ht="16.5" x14ac:dyDescent="0.25">
      <c r="A201" s="8"/>
      <c r="B201" s="5"/>
      <c r="C201" s="5"/>
      <c r="D201" s="47" t="s">
        <v>33</v>
      </c>
      <c r="E201" s="46" t="s">
        <v>411</v>
      </c>
      <c r="F201" s="46" t="s">
        <v>439</v>
      </c>
      <c r="G201" s="51">
        <v>8319.99</v>
      </c>
      <c r="H201" s="52">
        <v>0.39</v>
      </c>
      <c r="I201" s="50">
        <v>5073.8599999999997</v>
      </c>
      <c r="J201" s="89">
        <v>5064.2299999999996</v>
      </c>
      <c r="K201" s="88">
        <f t="shared" si="8"/>
        <v>-1.9015724009374679E-3</v>
      </c>
    </row>
    <row r="202" spans="1:11" ht="16.5" x14ac:dyDescent="0.3">
      <c r="A202" s="6"/>
      <c r="B202" s="5"/>
      <c r="C202" s="2"/>
      <c r="D202" s="47" t="s">
        <v>33</v>
      </c>
      <c r="E202" s="46" t="s">
        <v>412</v>
      </c>
      <c r="F202" s="46" t="s">
        <v>440</v>
      </c>
      <c r="G202" s="51">
        <v>8163.69</v>
      </c>
      <c r="H202" s="52">
        <v>0.39</v>
      </c>
      <c r="I202" s="50">
        <v>4978.54</v>
      </c>
      <c r="J202" s="89">
        <v>4969.1000000000004</v>
      </c>
      <c r="K202" s="88">
        <f t="shared" si="8"/>
        <v>-1.8997403956451109E-3</v>
      </c>
    </row>
    <row r="203" spans="1:11" ht="16.5" x14ac:dyDescent="0.3">
      <c r="A203" s="6"/>
      <c r="B203" s="5"/>
      <c r="C203" s="2"/>
      <c r="D203" s="47" t="s">
        <v>33</v>
      </c>
      <c r="E203" s="46" t="s">
        <v>413</v>
      </c>
      <c r="F203" s="46" t="s">
        <v>441</v>
      </c>
      <c r="G203" s="51">
        <v>7736.44</v>
      </c>
      <c r="H203" s="52">
        <v>0.39</v>
      </c>
      <c r="I203" s="50">
        <v>4717.99</v>
      </c>
      <c r="J203" s="89">
        <v>4709.03</v>
      </c>
      <c r="K203" s="88">
        <f t="shared" si="8"/>
        <v>-1.9027273132683487E-3</v>
      </c>
    </row>
    <row r="204" spans="1:11" ht="16.5" x14ac:dyDescent="0.3">
      <c r="A204" s="6"/>
      <c r="B204" s="5"/>
      <c r="C204" s="2"/>
      <c r="D204" s="47" t="s">
        <v>33</v>
      </c>
      <c r="E204" s="46" t="s">
        <v>414</v>
      </c>
      <c r="F204" s="46" t="s">
        <v>442</v>
      </c>
      <c r="G204" s="51">
        <v>6560.26</v>
      </c>
      <c r="H204" s="52">
        <v>0.39</v>
      </c>
      <c r="I204" s="50">
        <v>4000.7</v>
      </c>
      <c r="J204" s="89">
        <v>3993.11</v>
      </c>
      <c r="K204" s="88">
        <f t="shared" si="8"/>
        <v>-1.9007740833585363E-3</v>
      </c>
    </row>
    <row r="205" spans="1:11" ht="16.5" x14ac:dyDescent="0.25">
      <c r="A205" s="4"/>
      <c r="B205" s="5"/>
      <c r="C205" s="5"/>
      <c r="D205" s="47" t="s">
        <v>33</v>
      </c>
      <c r="E205" s="46" t="s">
        <v>415</v>
      </c>
      <c r="F205" s="46" t="s">
        <v>443</v>
      </c>
      <c r="G205" s="51">
        <v>5327.79</v>
      </c>
      <c r="H205" s="52">
        <v>0.39</v>
      </c>
      <c r="I205" s="50">
        <v>3249.09</v>
      </c>
      <c r="J205" s="89">
        <v>3242.93</v>
      </c>
      <c r="K205" s="88">
        <f t="shared" si="8"/>
        <v>-1.8995167949971137E-3</v>
      </c>
    </row>
    <row r="206" spans="1:11" ht="16.5" x14ac:dyDescent="0.25">
      <c r="A206" s="4"/>
      <c r="B206" s="5"/>
      <c r="C206" s="5"/>
      <c r="D206" s="47" t="s">
        <v>33</v>
      </c>
      <c r="E206" s="46" t="s">
        <v>416</v>
      </c>
      <c r="F206" s="46" t="s">
        <v>444</v>
      </c>
      <c r="G206" s="51">
        <v>5013.29</v>
      </c>
      <c r="H206" s="52">
        <v>0.39</v>
      </c>
      <c r="I206" s="50">
        <v>3057.3</v>
      </c>
      <c r="J206" s="89">
        <v>3005.26</v>
      </c>
      <c r="K206" s="88">
        <f t="shared" si="8"/>
        <v>-1.7316305411179123E-2</v>
      </c>
    </row>
    <row r="207" spans="1:11" ht="16.5" x14ac:dyDescent="0.25">
      <c r="A207" s="4"/>
      <c r="B207" s="5"/>
      <c r="C207" s="5"/>
      <c r="D207" s="47" t="s">
        <v>33</v>
      </c>
      <c r="E207" s="46" t="s">
        <v>417</v>
      </c>
      <c r="F207" s="46" t="s">
        <v>445</v>
      </c>
      <c r="G207" s="51">
        <v>4904.78</v>
      </c>
      <c r="H207" s="52">
        <v>0.39</v>
      </c>
      <c r="I207" s="50">
        <v>2991.13</v>
      </c>
      <c r="J207" s="89">
        <v>2985.46</v>
      </c>
      <c r="K207" s="88">
        <f t="shared" si="8"/>
        <v>-1.8992048126587058E-3</v>
      </c>
    </row>
    <row r="208" spans="1:11" ht="16.5" x14ac:dyDescent="0.25">
      <c r="A208" s="4"/>
      <c r="B208" s="5"/>
      <c r="C208" s="5"/>
      <c r="D208" s="47" t="s">
        <v>33</v>
      </c>
      <c r="E208" s="46" t="s">
        <v>418</v>
      </c>
      <c r="F208" s="46" t="s">
        <v>446</v>
      </c>
      <c r="G208" s="51">
        <v>4733.3999999999996</v>
      </c>
      <c r="H208" s="52">
        <v>0.39</v>
      </c>
      <c r="I208" s="50">
        <v>2886.61</v>
      </c>
      <c r="J208" s="89">
        <v>2837.48</v>
      </c>
      <c r="K208" s="88">
        <f t="shared" si="8"/>
        <v>-1.7314659486586725E-2</v>
      </c>
    </row>
    <row r="209" spans="1:11" ht="16.5" x14ac:dyDescent="0.25">
      <c r="A209" s="4"/>
      <c r="B209" s="5"/>
      <c r="C209" s="5"/>
      <c r="D209" s="47" t="s">
        <v>33</v>
      </c>
      <c r="E209" s="46" t="s">
        <v>419</v>
      </c>
      <c r="F209" s="46" t="s">
        <v>447</v>
      </c>
      <c r="G209" s="51">
        <v>4688.42</v>
      </c>
      <c r="H209" s="52">
        <v>0.39</v>
      </c>
      <c r="I209" s="50">
        <v>2859.18</v>
      </c>
      <c r="J209" s="89">
        <v>2853.76</v>
      </c>
      <c r="K209" s="88">
        <f t="shared" si="8"/>
        <v>-1.8992487104729783E-3</v>
      </c>
    </row>
    <row r="210" spans="1:11" ht="16.5" x14ac:dyDescent="0.25">
      <c r="A210" s="4"/>
      <c r="B210" s="5"/>
      <c r="C210" s="5"/>
      <c r="D210" s="47" t="s">
        <v>33</v>
      </c>
      <c r="E210" s="46" t="s">
        <v>420</v>
      </c>
      <c r="F210" s="46" t="s">
        <v>448</v>
      </c>
      <c r="G210" s="51">
        <v>4625.8100000000004</v>
      </c>
      <c r="H210" s="52">
        <v>0.39</v>
      </c>
      <c r="I210" s="50">
        <v>2821</v>
      </c>
      <c r="J210" s="89">
        <v>2772.99</v>
      </c>
      <c r="K210" s="88">
        <f t="shared" si="8"/>
        <v>-1.7313441447679212E-2</v>
      </c>
    </row>
    <row r="211" spans="1:11" ht="16.5" x14ac:dyDescent="0.25">
      <c r="A211" s="4"/>
      <c r="B211" s="5"/>
      <c r="C211" s="5"/>
      <c r="D211" s="47" t="s">
        <v>33</v>
      </c>
      <c r="E211" s="46" t="s">
        <v>421</v>
      </c>
      <c r="F211" s="46" t="s">
        <v>449</v>
      </c>
      <c r="G211" s="51">
        <v>4565.05</v>
      </c>
      <c r="H211" s="52">
        <v>0.39</v>
      </c>
      <c r="I211" s="50">
        <v>2783.95</v>
      </c>
      <c r="J211" s="89">
        <v>2778.66</v>
      </c>
      <c r="K211" s="88">
        <f t="shared" si="8"/>
        <v>-1.9037953545952835E-3</v>
      </c>
    </row>
    <row r="212" spans="1:11" ht="16.5" x14ac:dyDescent="0.25">
      <c r="A212" s="4"/>
      <c r="B212" s="5"/>
      <c r="C212" s="5"/>
      <c r="D212" s="47" t="s">
        <v>33</v>
      </c>
      <c r="E212" s="46" t="s">
        <v>422</v>
      </c>
      <c r="F212" s="46" t="s">
        <v>450</v>
      </c>
      <c r="G212" s="51">
        <v>4565.05</v>
      </c>
      <c r="H212" s="52">
        <v>0.39</v>
      </c>
      <c r="I212" s="50">
        <v>2783.95</v>
      </c>
      <c r="J212" s="89">
        <v>2778.66</v>
      </c>
      <c r="K212" s="88">
        <f t="shared" si="8"/>
        <v>-1.9037953545952835E-3</v>
      </c>
    </row>
    <row r="213" spans="1:11" ht="16.5" x14ac:dyDescent="0.25">
      <c r="A213" s="4"/>
      <c r="B213" s="5"/>
      <c r="C213" s="5"/>
      <c r="D213" s="47" t="s">
        <v>33</v>
      </c>
      <c r="E213" s="46" t="s">
        <v>423</v>
      </c>
      <c r="F213" s="46" t="s">
        <v>451</v>
      </c>
      <c r="G213" s="51">
        <v>4565.05</v>
      </c>
      <c r="H213" s="52">
        <v>0.39</v>
      </c>
      <c r="I213" s="50">
        <v>2783.95</v>
      </c>
      <c r="J213" s="89">
        <v>2778.66</v>
      </c>
      <c r="K213" s="88">
        <f t="shared" si="8"/>
        <v>-1.9037953545952835E-3</v>
      </c>
    </row>
    <row r="214" spans="1:11" ht="16.5" x14ac:dyDescent="0.25">
      <c r="A214" s="4"/>
      <c r="B214" s="5"/>
      <c r="C214" s="5"/>
      <c r="D214" s="47" t="s">
        <v>33</v>
      </c>
      <c r="E214" s="46" t="s">
        <v>424</v>
      </c>
      <c r="F214" s="46" t="s">
        <v>452</v>
      </c>
      <c r="G214" s="51">
        <v>4532.16</v>
      </c>
      <c r="H214" s="52">
        <v>0.39</v>
      </c>
      <c r="I214" s="50">
        <v>2763.89</v>
      </c>
      <c r="J214" s="89">
        <v>2758.64</v>
      </c>
      <c r="K214" s="88">
        <f t="shared" si="8"/>
        <v>-1.9031116782182167E-3</v>
      </c>
    </row>
    <row r="215" spans="1:11" ht="16.5" x14ac:dyDescent="0.25">
      <c r="A215" s="4"/>
      <c r="B215" s="5"/>
      <c r="C215" s="5"/>
      <c r="D215" s="47" t="s">
        <v>33</v>
      </c>
      <c r="E215" s="46" t="s">
        <v>425</v>
      </c>
      <c r="F215" s="46" t="s">
        <v>453</v>
      </c>
      <c r="G215" s="51">
        <v>4488.92</v>
      </c>
      <c r="H215" s="52">
        <v>0.39</v>
      </c>
      <c r="I215" s="50">
        <v>2737.52</v>
      </c>
      <c r="J215" s="89">
        <v>2732.33</v>
      </c>
      <c r="K215" s="88">
        <f t="shared" si="8"/>
        <v>-1.8994777351197811E-3</v>
      </c>
    </row>
    <row r="216" spans="1:11" ht="16.5" x14ac:dyDescent="0.25">
      <c r="A216" s="4"/>
      <c r="B216" s="5"/>
      <c r="C216" s="5"/>
      <c r="D216" s="47" t="s">
        <v>33</v>
      </c>
      <c r="E216" s="46" t="s">
        <v>426</v>
      </c>
      <c r="F216" s="46" t="s">
        <v>454</v>
      </c>
      <c r="G216" s="51">
        <v>4438.8500000000004</v>
      </c>
      <c r="H216" s="52">
        <v>0.39</v>
      </c>
      <c r="I216" s="50">
        <v>2706.98</v>
      </c>
      <c r="J216" s="89">
        <v>2660.91</v>
      </c>
      <c r="K216" s="88">
        <f t="shared" si="8"/>
        <v>-1.7313625789673548E-2</v>
      </c>
    </row>
    <row r="217" spans="1:11" ht="16.5" x14ac:dyDescent="0.25">
      <c r="A217" s="4"/>
      <c r="B217" s="5"/>
      <c r="C217" s="5"/>
      <c r="D217" s="47" t="s">
        <v>33</v>
      </c>
      <c r="E217" s="46" t="s">
        <v>427</v>
      </c>
      <c r="F217" s="46" t="s">
        <v>455</v>
      </c>
      <c r="G217" s="51">
        <v>4238.49</v>
      </c>
      <c r="H217" s="52">
        <v>0.39</v>
      </c>
      <c r="I217" s="50">
        <v>2584.8000000000002</v>
      </c>
      <c r="J217" s="89">
        <v>2579.89</v>
      </c>
      <c r="K217" s="88">
        <f t="shared" si="8"/>
        <v>-1.9031819186090537E-3</v>
      </c>
    </row>
    <row r="218" spans="1:11" ht="16.5" x14ac:dyDescent="0.25">
      <c r="A218" s="91"/>
      <c r="B218" s="92"/>
      <c r="C218" s="92"/>
      <c r="D218" s="93"/>
      <c r="E218" s="93"/>
      <c r="F218" s="94"/>
      <c r="G218" s="95"/>
      <c r="H218" s="96"/>
      <c r="I218" s="95"/>
    </row>
    <row r="219" spans="1:11" s="1" customFormat="1" ht="16.5" x14ac:dyDescent="0.25">
      <c r="A219" s="91"/>
      <c r="B219" s="92"/>
      <c r="C219" s="92"/>
      <c r="D219" s="93"/>
      <c r="E219" s="93"/>
      <c r="F219" s="94"/>
      <c r="G219" s="95"/>
      <c r="H219" s="96"/>
      <c r="I219" s="95"/>
      <c r="K219" s="107" t="s">
        <v>463</v>
      </c>
    </row>
    <row r="220" spans="1:11" ht="16.5" x14ac:dyDescent="0.25">
      <c r="A220" s="91"/>
      <c r="B220" s="92"/>
      <c r="C220" s="92"/>
      <c r="D220" s="93"/>
      <c r="E220" s="93"/>
      <c r="F220" s="94"/>
      <c r="H220" s="108" t="s">
        <v>461</v>
      </c>
      <c r="I220" s="95">
        <f>SUM(I5:I217)</f>
        <v>208649.33000000002</v>
      </c>
      <c r="J220" s="106">
        <f>SUM(J5:J217)</f>
        <v>209401.93000000005</v>
      </c>
      <c r="K220" s="109">
        <f t="shared" si="8"/>
        <v>3.5940451933753614E-3</v>
      </c>
    </row>
    <row r="221" spans="1:11" ht="16.5" x14ac:dyDescent="0.25">
      <c r="A221" s="91"/>
      <c r="B221" s="92"/>
      <c r="C221" s="92"/>
      <c r="D221" s="93"/>
      <c r="E221" s="93"/>
      <c r="F221" s="94"/>
      <c r="G221" s="95"/>
      <c r="H221" s="96"/>
      <c r="I221" s="95"/>
    </row>
    <row r="222" spans="1:11" ht="16.5" x14ac:dyDescent="0.25">
      <c r="A222" s="91"/>
      <c r="B222" s="92"/>
      <c r="C222" s="92"/>
      <c r="D222" s="93"/>
      <c r="E222" s="93"/>
      <c r="F222" s="94"/>
      <c r="G222" s="95"/>
      <c r="H222" s="96"/>
      <c r="I222" s="95"/>
    </row>
    <row r="223" spans="1:11" ht="16.5" x14ac:dyDescent="0.25">
      <c r="A223" s="91"/>
      <c r="B223" s="92"/>
      <c r="C223" s="92"/>
      <c r="D223" s="93"/>
      <c r="E223" s="93"/>
      <c r="F223" s="94"/>
      <c r="G223" s="95"/>
      <c r="H223" s="96"/>
      <c r="I223" s="95"/>
    </row>
    <row r="224" spans="1:11" ht="16.5" x14ac:dyDescent="0.25">
      <c r="A224" s="97"/>
      <c r="B224" s="92"/>
      <c r="C224" s="92"/>
      <c r="D224" s="93"/>
      <c r="E224" s="93"/>
      <c r="F224" s="94"/>
      <c r="G224" s="95"/>
      <c r="H224" s="96"/>
      <c r="I224" s="95"/>
    </row>
    <row r="225" spans="1:9" ht="16.5" x14ac:dyDescent="0.3">
      <c r="A225" s="93"/>
      <c r="B225" s="92"/>
      <c r="C225" s="98"/>
      <c r="D225" s="94"/>
      <c r="E225" s="94"/>
      <c r="F225" s="94"/>
      <c r="G225" s="95"/>
      <c r="H225" s="96"/>
      <c r="I225" s="95"/>
    </row>
    <row r="226" spans="1:9" ht="16.5" x14ac:dyDescent="0.3">
      <c r="A226" s="93"/>
      <c r="B226" s="92"/>
      <c r="C226" s="98"/>
      <c r="D226" s="94"/>
      <c r="E226" s="93"/>
      <c r="F226" s="94"/>
      <c r="G226" s="95"/>
      <c r="H226" s="96"/>
      <c r="I226" s="95"/>
    </row>
    <row r="227" spans="1:9" ht="16.5" x14ac:dyDescent="0.3">
      <c r="A227" s="93"/>
      <c r="B227" s="92"/>
      <c r="C227" s="98"/>
      <c r="D227" s="94"/>
      <c r="E227" s="93"/>
      <c r="F227" s="94"/>
      <c r="G227" s="95"/>
      <c r="H227" s="96"/>
      <c r="I227" s="95"/>
    </row>
    <row r="228" spans="1:9" ht="16.5" x14ac:dyDescent="0.25">
      <c r="A228" s="91"/>
      <c r="B228" s="92"/>
      <c r="C228" s="92"/>
      <c r="D228" s="93"/>
      <c r="E228" s="93"/>
      <c r="F228" s="94"/>
      <c r="G228" s="95"/>
      <c r="H228" s="96"/>
      <c r="I228" s="95"/>
    </row>
    <row r="229" spans="1:9" ht="16.5" x14ac:dyDescent="0.25">
      <c r="A229" s="91"/>
      <c r="B229" s="92"/>
      <c r="C229" s="92"/>
      <c r="D229" s="93"/>
      <c r="E229" s="93"/>
      <c r="F229" s="94"/>
      <c r="G229" s="95"/>
      <c r="H229" s="96"/>
      <c r="I229" s="95"/>
    </row>
    <row r="230" spans="1:9" ht="16.5" x14ac:dyDescent="0.25">
      <c r="A230" s="91"/>
      <c r="B230" s="92"/>
      <c r="C230" s="92"/>
      <c r="D230" s="93"/>
      <c r="E230" s="93"/>
      <c r="F230" s="94"/>
      <c r="G230" s="95"/>
      <c r="H230" s="96"/>
      <c r="I230" s="95"/>
    </row>
    <row r="231" spans="1:9" ht="16.5" x14ac:dyDescent="0.25">
      <c r="A231" s="91"/>
      <c r="B231" s="92"/>
      <c r="C231" s="92"/>
      <c r="D231" s="93"/>
      <c r="E231" s="93"/>
      <c r="F231" s="94"/>
      <c r="G231" s="95"/>
      <c r="H231" s="96"/>
      <c r="I231" s="95"/>
    </row>
    <row r="232" spans="1:9" ht="16.5" x14ac:dyDescent="0.25">
      <c r="A232" s="91"/>
      <c r="B232" s="92"/>
      <c r="C232" s="92"/>
      <c r="D232" s="93"/>
      <c r="E232" s="93"/>
      <c r="F232" s="94"/>
      <c r="G232" s="95"/>
      <c r="H232" s="96"/>
      <c r="I232" s="95"/>
    </row>
    <row r="233" spans="1:9" ht="16.5" x14ac:dyDescent="0.25">
      <c r="A233" s="91"/>
      <c r="B233" s="92"/>
      <c r="C233" s="92"/>
      <c r="D233" s="93"/>
      <c r="E233" s="93"/>
      <c r="F233" s="94"/>
      <c r="G233" s="95"/>
      <c r="H233" s="96"/>
      <c r="I233" s="95"/>
    </row>
    <row r="234" spans="1:9" ht="16.5" x14ac:dyDescent="0.25">
      <c r="A234" s="91"/>
      <c r="B234" s="92"/>
      <c r="C234" s="92"/>
      <c r="D234" s="93"/>
      <c r="E234" s="93"/>
      <c r="F234" s="94"/>
      <c r="G234" s="95"/>
      <c r="H234" s="96"/>
      <c r="I234" s="95"/>
    </row>
    <row r="235" spans="1:9" ht="16.5" x14ac:dyDescent="0.25">
      <c r="A235" s="91"/>
      <c r="B235" s="92"/>
      <c r="C235" s="92"/>
      <c r="D235" s="93"/>
      <c r="E235" s="93"/>
      <c r="F235" s="94"/>
      <c r="G235" s="95"/>
      <c r="H235" s="96"/>
      <c r="I235" s="95"/>
    </row>
    <row r="236" spans="1:9" ht="16.5" x14ac:dyDescent="0.25">
      <c r="A236" s="91"/>
      <c r="B236" s="92"/>
      <c r="C236" s="92"/>
      <c r="D236" s="93"/>
      <c r="E236" s="93"/>
      <c r="F236" s="94"/>
      <c r="G236" s="95"/>
      <c r="H236" s="96"/>
      <c r="I236" s="95"/>
    </row>
    <row r="237" spans="1:9" ht="16.5" x14ac:dyDescent="0.25">
      <c r="A237" s="91"/>
      <c r="B237" s="92"/>
      <c r="C237" s="92"/>
      <c r="D237" s="93"/>
      <c r="E237" s="93"/>
      <c r="F237" s="94"/>
      <c r="G237" s="95"/>
      <c r="H237" s="96"/>
      <c r="I237" s="95"/>
    </row>
    <row r="238" spans="1:9" ht="16.5" x14ac:dyDescent="0.25">
      <c r="A238" s="91"/>
      <c r="B238" s="92"/>
      <c r="C238" s="92"/>
      <c r="D238" s="93"/>
      <c r="E238" s="93"/>
      <c r="F238" s="94"/>
      <c r="G238" s="95"/>
      <c r="H238" s="96"/>
      <c r="I238" s="95"/>
    </row>
    <row r="239" spans="1:9" ht="16.5" x14ac:dyDescent="0.25">
      <c r="A239" s="91"/>
      <c r="B239" s="92"/>
      <c r="C239" s="92"/>
      <c r="D239" s="93"/>
      <c r="E239" s="93"/>
      <c r="F239" s="94"/>
      <c r="G239" s="95"/>
      <c r="H239" s="96"/>
      <c r="I239" s="95"/>
    </row>
    <row r="240" spans="1:9" ht="16.5" x14ac:dyDescent="0.25">
      <c r="A240" s="91"/>
      <c r="B240" s="92"/>
      <c r="C240" s="92"/>
      <c r="D240" s="93"/>
      <c r="E240" s="93"/>
      <c r="F240" s="94"/>
      <c r="G240" s="95"/>
      <c r="H240" s="96"/>
      <c r="I240" s="95"/>
    </row>
    <row r="241" spans="1:9" ht="16.5" x14ac:dyDescent="0.25">
      <c r="A241" s="91"/>
      <c r="B241" s="92"/>
      <c r="C241" s="92"/>
      <c r="D241" s="93"/>
      <c r="E241" s="93"/>
      <c r="F241" s="94"/>
      <c r="G241" s="95"/>
      <c r="H241" s="96"/>
      <c r="I241" s="95"/>
    </row>
    <row r="242" spans="1:9" ht="16.5" x14ac:dyDescent="0.25">
      <c r="A242" s="91"/>
      <c r="B242" s="92"/>
      <c r="C242" s="92"/>
      <c r="D242" s="93"/>
      <c r="E242" s="93"/>
      <c r="F242" s="94"/>
      <c r="G242" s="95"/>
      <c r="H242" s="96"/>
      <c r="I242" s="95"/>
    </row>
    <row r="243" spans="1:9" ht="16.5" x14ac:dyDescent="0.25">
      <c r="A243" s="91"/>
      <c r="B243" s="92"/>
      <c r="C243" s="92"/>
      <c r="D243" s="93"/>
      <c r="E243" s="93"/>
      <c r="F243" s="94"/>
      <c r="G243" s="95"/>
      <c r="H243" s="96"/>
      <c r="I243" s="95"/>
    </row>
    <row r="244" spans="1:9" ht="16.5" x14ac:dyDescent="0.25">
      <c r="A244" s="91"/>
      <c r="B244" s="92"/>
      <c r="C244" s="92"/>
      <c r="D244" s="93"/>
      <c r="E244" s="93"/>
      <c r="F244" s="94"/>
      <c r="G244" s="95"/>
      <c r="H244" s="96"/>
      <c r="I244" s="95"/>
    </row>
    <row r="245" spans="1:9" ht="16.5" x14ac:dyDescent="0.25">
      <c r="A245" s="91"/>
      <c r="B245" s="92"/>
      <c r="C245" s="92"/>
      <c r="D245" s="93"/>
      <c r="E245" s="93"/>
      <c r="F245" s="94"/>
      <c r="G245" s="95"/>
      <c r="H245" s="96"/>
      <c r="I245" s="95"/>
    </row>
    <row r="246" spans="1:9" ht="16.5" x14ac:dyDescent="0.25">
      <c r="A246" s="97"/>
      <c r="B246" s="92"/>
      <c r="C246" s="92"/>
      <c r="D246" s="93"/>
      <c r="E246" s="93"/>
      <c r="F246" s="94"/>
      <c r="G246" s="94"/>
      <c r="H246" s="96"/>
      <c r="I246" s="95"/>
    </row>
    <row r="247" spans="1:9" ht="16.5" x14ac:dyDescent="0.3">
      <c r="A247" s="93"/>
      <c r="B247" s="92"/>
      <c r="C247" s="98"/>
      <c r="D247" s="94"/>
      <c r="E247" s="94"/>
      <c r="F247" s="94"/>
      <c r="G247" s="94"/>
      <c r="H247" s="96"/>
      <c r="I247" s="95"/>
    </row>
    <row r="248" spans="1:9" ht="16.5" x14ac:dyDescent="0.3">
      <c r="A248" s="93"/>
      <c r="B248" s="92"/>
      <c r="C248" s="98"/>
      <c r="D248" s="94"/>
      <c r="E248" s="93"/>
      <c r="F248" s="94"/>
      <c r="G248" s="94"/>
      <c r="H248" s="96"/>
      <c r="I248" s="95"/>
    </row>
    <row r="249" spans="1:9" ht="16.5" x14ac:dyDescent="0.3">
      <c r="A249" s="93"/>
      <c r="B249" s="92"/>
      <c r="C249" s="98"/>
      <c r="D249" s="94"/>
      <c r="E249" s="93"/>
      <c r="F249" s="94"/>
      <c r="G249" s="94"/>
      <c r="H249" s="96"/>
      <c r="I249" s="95"/>
    </row>
    <row r="250" spans="1:9" ht="16.5" x14ac:dyDescent="0.25">
      <c r="A250" s="91"/>
      <c r="B250" s="92"/>
      <c r="C250" s="92"/>
      <c r="D250" s="93"/>
      <c r="E250" s="93"/>
      <c r="F250" s="94"/>
      <c r="G250" s="94"/>
      <c r="H250" s="96"/>
      <c r="I250" s="95"/>
    </row>
    <row r="251" spans="1:9" ht="16.5" x14ac:dyDescent="0.25">
      <c r="A251" s="91"/>
      <c r="B251" s="92"/>
      <c r="C251" s="92"/>
      <c r="D251" s="93"/>
      <c r="E251" s="93"/>
      <c r="F251" s="94"/>
      <c r="G251" s="94"/>
      <c r="H251" s="96"/>
      <c r="I251" s="95"/>
    </row>
    <row r="252" spans="1:9" ht="16.5" x14ac:dyDescent="0.25">
      <c r="A252" s="91"/>
      <c r="B252" s="92"/>
      <c r="C252" s="92"/>
      <c r="D252" s="93"/>
      <c r="E252" s="93"/>
      <c r="F252" s="94"/>
      <c r="G252" s="94"/>
      <c r="H252" s="96"/>
      <c r="I252" s="95"/>
    </row>
    <row r="253" spans="1:9" ht="16.5" x14ac:dyDescent="0.25">
      <c r="A253" s="91"/>
      <c r="B253" s="92"/>
      <c r="C253" s="92"/>
      <c r="D253" s="93"/>
      <c r="E253" s="93"/>
      <c r="F253" s="94"/>
      <c r="G253" s="94"/>
      <c r="H253" s="96"/>
      <c r="I253" s="95"/>
    </row>
    <row r="254" spans="1:9" ht="16.5" x14ac:dyDescent="0.25">
      <c r="A254" s="91"/>
      <c r="B254" s="92"/>
      <c r="C254" s="92"/>
      <c r="D254" s="93"/>
      <c r="E254" s="93"/>
      <c r="F254" s="94"/>
      <c r="G254" s="94"/>
      <c r="H254" s="96"/>
      <c r="I254" s="95"/>
    </row>
    <row r="255" spans="1:9" ht="16.5" x14ac:dyDescent="0.25">
      <c r="A255" s="91"/>
      <c r="B255" s="92"/>
      <c r="C255" s="92"/>
      <c r="D255" s="93"/>
      <c r="E255" s="93"/>
      <c r="F255" s="94"/>
      <c r="G255" s="94"/>
      <c r="H255" s="96"/>
      <c r="I255" s="95"/>
    </row>
    <row r="256" spans="1:9" ht="16.5" x14ac:dyDescent="0.25">
      <c r="A256" s="91"/>
      <c r="B256" s="92"/>
      <c r="C256" s="92"/>
      <c r="D256" s="93"/>
      <c r="E256" s="93"/>
      <c r="F256" s="94"/>
      <c r="G256" s="94"/>
      <c r="H256" s="96"/>
      <c r="I256" s="95"/>
    </row>
    <row r="257" spans="1:9" ht="16.5" x14ac:dyDescent="0.25">
      <c r="A257" s="91"/>
      <c r="B257" s="92"/>
      <c r="C257" s="92"/>
      <c r="D257" s="93"/>
      <c r="E257" s="93"/>
      <c r="F257" s="94"/>
      <c r="G257" s="94"/>
      <c r="H257" s="96"/>
      <c r="I257" s="95"/>
    </row>
    <row r="258" spans="1:9" ht="16.5" x14ac:dyDescent="0.25">
      <c r="A258" s="91"/>
      <c r="B258" s="92"/>
      <c r="C258" s="92"/>
      <c r="D258" s="93"/>
      <c r="E258" s="93"/>
      <c r="F258" s="94"/>
      <c r="G258" s="94"/>
      <c r="H258" s="96"/>
      <c r="I258" s="95"/>
    </row>
    <row r="259" spans="1:9" ht="16.5" x14ac:dyDescent="0.25">
      <c r="A259" s="91"/>
      <c r="B259" s="92"/>
      <c r="C259" s="92"/>
      <c r="D259" s="93"/>
      <c r="E259" s="93"/>
      <c r="F259" s="94"/>
      <c r="G259" s="94"/>
      <c r="H259" s="96"/>
      <c r="I259" s="95"/>
    </row>
    <row r="260" spans="1:9" ht="16.5" x14ac:dyDescent="0.25">
      <c r="A260" s="91"/>
      <c r="B260" s="92"/>
      <c r="C260" s="92"/>
      <c r="D260" s="93"/>
      <c r="E260" s="93"/>
      <c r="F260" s="94"/>
      <c r="G260" s="94"/>
      <c r="H260" s="96"/>
      <c r="I260" s="95"/>
    </row>
    <row r="261" spans="1:9" ht="16.5" x14ac:dyDescent="0.25">
      <c r="A261" s="91"/>
      <c r="B261" s="92"/>
      <c r="C261" s="92"/>
      <c r="D261" s="93"/>
      <c r="E261" s="93"/>
      <c r="F261" s="94"/>
      <c r="G261" s="94"/>
      <c r="H261" s="96"/>
      <c r="I261" s="95"/>
    </row>
    <row r="262" spans="1:9" ht="16.5" x14ac:dyDescent="0.25">
      <c r="A262" s="91"/>
      <c r="B262" s="92"/>
      <c r="C262" s="92"/>
      <c r="D262" s="93"/>
      <c r="E262" s="93"/>
      <c r="F262" s="94"/>
      <c r="G262" s="94"/>
      <c r="H262" s="96"/>
      <c r="I262" s="95"/>
    </row>
    <row r="263" spans="1:9" ht="16.5" x14ac:dyDescent="0.25">
      <c r="A263" s="91"/>
      <c r="B263" s="92"/>
      <c r="C263" s="92"/>
      <c r="D263" s="93"/>
      <c r="E263" s="93"/>
      <c r="F263" s="94"/>
      <c r="G263" s="94"/>
      <c r="H263" s="96"/>
      <c r="I263" s="95"/>
    </row>
    <row r="264" spans="1:9" ht="16.5" x14ac:dyDescent="0.25">
      <c r="A264" s="91"/>
      <c r="B264" s="92"/>
      <c r="C264" s="92"/>
      <c r="D264" s="93"/>
      <c r="E264" s="93"/>
      <c r="F264" s="94"/>
      <c r="G264" s="94"/>
      <c r="H264" s="96"/>
      <c r="I264" s="95"/>
    </row>
    <row r="265" spans="1:9" ht="16.5" x14ac:dyDescent="0.25">
      <c r="A265" s="91"/>
      <c r="B265" s="92"/>
      <c r="C265" s="92"/>
      <c r="D265" s="93"/>
      <c r="E265" s="93"/>
      <c r="F265" s="94"/>
      <c r="G265" s="94"/>
      <c r="H265" s="96"/>
      <c r="I265" s="95"/>
    </row>
    <row r="266" spans="1:9" ht="16.5" x14ac:dyDescent="0.25">
      <c r="A266" s="91"/>
      <c r="B266" s="92"/>
      <c r="C266" s="92"/>
      <c r="D266" s="93"/>
      <c r="E266" s="93"/>
      <c r="F266" s="94"/>
      <c r="G266" s="94"/>
      <c r="H266" s="96"/>
      <c r="I266" s="95"/>
    </row>
    <row r="267" spans="1:9" ht="16.5" x14ac:dyDescent="0.25">
      <c r="A267" s="91"/>
      <c r="B267" s="92"/>
      <c r="C267" s="92"/>
      <c r="D267" s="93"/>
      <c r="E267" s="93"/>
      <c r="F267" s="94"/>
      <c r="G267" s="94"/>
      <c r="H267" s="96"/>
      <c r="I267" s="95"/>
    </row>
    <row r="268" spans="1:9" ht="16.5" x14ac:dyDescent="0.25">
      <c r="A268" s="97"/>
      <c r="B268" s="92"/>
      <c r="C268" s="92"/>
      <c r="D268" s="93"/>
      <c r="E268" s="93"/>
      <c r="F268" s="94"/>
      <c r="G268" s="94"/>
      <c r="H268" s="96"/>
      <c r="I268" s="95"/>
    </row>
    <row r="269" spans="1:9" ht="16.5" x14ac:dyDescent="0.3">
      <c r="A269" s="93"/>
      <c r="B269" s="92"/>
      <c r="C269" s="98"/>
      <c r="D269" s="94"/>
      <c r="E269" s="94"/>
      <c r="F269" s="94"/>
      <c r="G269" s="94"/>
      <c r="H269" s="96"/>
      <c r="I269" s="95"/>
    </row>
    <row r="270" spans="1:9" ht="16.5" x14ac:dyDescent="0.3">
      <c r="A270" s="93"/>
      <c r="B270" s="92"/>
      <c r="C270" s="98"/>
      <c r="D270" s="94"/>
      <c r="E270" s="93"/>
      <c r="F270" s="94"/>
      <c r="G270" s="94"/>
      <c r="H270" s="96"/>
      <c r="I270" s="95"/>
    </row>
    <row r="271" spans="1:9" ht="16.5" x14ac:dyDescent="0.3">
      <c r="A271" s="93"/>
      <c r="B271" s="92"/>
      <c r="C271" s="98"/>
      <c r="D271" s="94"/>
      <c r="E271" s="93"/>
      <c r="F271" s="94"/>
      <c r="G271" s="94"/>
      <c r="H271" s="96"/>
      <c r="I271" s="95"/>
    </row>
    <row r="272" spans="1:9" ht="16.5" x14ac:dyDescent="0.25">
      <c r="A272" s="91"/>
      <c r="B272" s="92"/>
      <c r="C272" s="92"/>
      <c r="D272" s="93"/>
      <c r="E272" s="93"/>
      <c r="F272" s="94"/>
      <c r="G272" s="94"/>
      <c r="H272" s="96"/>
      <c r="I272" s="95"/>
    </row>
    <row r="273" spans="1:9" ht="16.5" x14ac:dyDescent="0.25">
      <c r="A273" s="91"/>
      <c r="B273" s="92"/>
      <c r="C273" s="92"/>
      <c r="D273" s="93"/>
      <c r="E273" s="93"/>
      <c r="F273" s="94"/>
      <c r="G273" s="94"/>
      <c r="H273" s="96"/>
      <c r="I273" s="95"/>
    </row>
    <row r="274" spans="1:9" ht="16.5" x14ac:dyDescent="0.25">
      <c r="A274" s="91"/>
      <c r="B274" s="92"/>
      <c r="C274" s="92"/>
      <c r="D274" s="93"/>
      <c r="E274" s="93"/>
      <c r="F274" s="94"/>
      <c r="G274" s="94"/>
      <c r="H274" s="96"/>
      <c r="I274" s="95"/>
    </row>
    <row r="275" spans="1:9" ht="16.5" x14ac:dyDescent="0.25">
      <c r="A275" s="91"/>
      <c r="B275" s="92"/>
      <c r="C275" s="92"/>
      <c r="D275" s="93"/>
      <c r="E275" s="93"/>
      <c r="F275" s="94"/>
      <c r="G275" s="94"/>
      <c r="H275" s="96"/>
      <c r="I275" s="95"/>
    </row>
    <row r="276" spans="1:9" ht="16.5" x14ac:dyDescent="0.25">
      <c r="A276" s="91"/>
      <c r="B276" s="92"/>
      <c r="C276" s="92"/>
      <c r="D276" s="93"/>
      <c r="E276" s="93"/>
      <c r="F276" s="94"/>
      <c r="G276" s="94"/>
      <c r="H276" s="96"/>
      <c r="I276" s="94"/>
    </row>
    <row r="277" spans="1:9" ht="16.5" x14ac:dyDescent="0.25">
      <c r="A277" s="91"/>
      <c r="B277" s="92"/>
      <c r="C277" s="92"/>
      <c r="D277" s="93"/>
      <c r="E277" s="93"/>
      <c r="F277" s="94"/>
      <c r="G277" s="94"/>
      <c r="H277" s="96"/>
      <c r="I277" s="94"/>
    </row>
    <row r="278" spans="1:9" ht="16.5" x14ac:dyDescent="0.25">
      <c r="A278" s="91"/>
      <c r="B278" s="92"/>
      <c r="C278" s="92"/>
      <c r="D278" s="93"/>
      <c r="E278" s="93"/>
      <c r="F278" s="94"/>
      <c r="G278" s="94"/>
      <c r="H278" s="96"/>
      <c r="I278" s="94"/>
    </row>
    <row r="279" spans="1:9" ht="16.5" x14ac:dyDescent="0.25">
      <c r="A279" s="91"/>
      <c r="B279" s="92"/>
      <c r="C279" s="92"/>
      <c r="D279" s="93"/>
      <c r="E279" s="93"/>
      <c r="F279" s="94"/>
      <c r="G279" s="94"/>
      <c r="H279" s="96"/>
      <c r="I279" s="94"/>
    </row>
    <row r="280" spans="1:9" ht="16.5" x14ac:dyDescent="0.25">
      <c r="A280" s="91"/>
      <c r="B280" s="92"/>
      <c r="C280" s="92"/>
      <c r="D280" s="93"/>
      <c r="E280" s="93"/>
      <c r="F280" s="94"/>
      <c r="G280" s="94"/>
      <c r="H280" s="96"/>
      <c r="I280" s="94"/>
    </row>
    <row r="281" spans="1:9" ht="16.5" x14ac:dyDescent="0.25">
      <c r="A281" s="91"/>
      <c r="B281" s="92"/>
      <c r="C281" s="92"/>
      <c r="D281" s="93"/>
      <c r="E281" s="93"/>
      <c r="F281" s="94"/>
      <c r="G281" s="94"/>
      <c r="H281" s="96"/>
      <c r="I281" s="94"/>
    </row>
    <row r="282" spans="1:9" ht="16.5" x14ac:dyDescent="0.25">
      <c r="A282" s="91"/>
      <c r="B282" s="92"/>
      <c r="C282" s="92"/>
      <c r="D282" s="93"/>
      <c r="E282" s="93"/>
      <c r="F282" s="94"/>
      <c r="G282" s="94"/>
      <c r="H282" s="96"/>
      <c r="I282" s="94"/>
    </row>
    <row r="283" spans="1:9" ht="16.5" x14ac:dyDescent="0.25">
      <c r="A283" s="91"/>
      <c r="B283" s="92"/>
      <c r="C283" s="92"/>
      <c r="D283" s="93"/>
      <c r="E283" s="93"/>
      <c r="F283" s="94"/>
      <c r="G283" s="94"/>
      <c r="H283" s="96"/>
      <c r="I283" s="94"/>
    </row>
    <row r="284" spans="1:9" ht="16.5" x14ac:dyDescent="0.25">
      <c r="A284" s="91"/>
      <c r="B284" s="92"/>
      <c r="C284" s="92"/>
      <c r="D284" s="93"/>
      <c r="E284" s="93"/>
      <c r="F284" s="94"/>
      <c r="G284" s="94"/>
      <c r="H284" s="96"/>
      <c r="I284" s="94"/>
    </row>
    <row r="285" spans="1:9" ht="16.5" x14ac:dyDescent="0.25">
      <c r="A285" s="91"/>
      <c r="B285" s="92"/>
      <c r="C285" s="92"/>
      <c r="D285" s="93"/>
      <c r="E285" s="93"/>
      <c r="F285" s="94"/>
      <c r="G285" s="94"/>
      <c r="H285" s="96"/>
      <c r="I285" s="94"/>
    </row>
    <row r="286" spans="1:9" ht="16.5" x14ac:dyDescent="0.25">
      <c r="A286" s="91"/>
      <c r="B286" s="92"/>
      <c r="C286" s="92"/>
      <c r="D286" s="93"/>
      <c r="E286" s="93"/>
      <c r="F286" s="94"/>
      <c r="G286" s="94"/>
      <c r="H286" s="96"/>
      <c r="I286" s="94"/>
    </row>
    <row r="287" spans="1:9" ht="16.5" x14ac:dyDescent="0.25">
      <c r="A287" s="91"/>
      <c r="B287" s="92"/>
      <c r="C287" s="92"/>
      <c r="D287" s="93"/>
      <c r="E287" s="93"/>
      <c r="F287" s="94"/>
      <c r="G287" s="94"/>
      <c r="H287" s="96"/>
      <c r="I287" s="94"/>
    </row>
    <row r="288" spans="1:9" ht="16.5" x14ac:dyDescent="0.25">
      <c r="A288" s="91"/>
      <c r="B288" s="92"/>
      <c r="C288" s="92"/>
      <c r="D288" s="93"/>
      <c r="E288" s="93"/>
      <c r="F288" s="94"/>
      <c r="G288" s="94"/>
      <c r="H288" s="96"/>
      <c r="I288" s="94"/>
    </row>
    <row r="289" spans="1:9" ht="16.5" x14ac:dyDescent="0.25">
      <c r="A289" s="91"/>
      <c r="B289" s="92"/>
      <c r="C289" s="92"/>
      <c r="D289" s="93"/>
      <c r="E289" s="93"/>
      <c r="F289" s="94"/>
      <c r="G289" s="94"/>
      <c r="H289" s="96"/>
      <c r="I289" s="94"/>
    </row>
    <row r="290" spans="1:9" ht="16.5" x14ac:dyDescent="0.25">
      <c r="A290" s="97"/>
      <c r="B290" s="92"/>
      <c r="C290" s="92"/>
      <c r="D290" s="93"/>
      <c r="E290" s="93"/>
      <c r="F290" s="94"/>
      <c r="G290" s="94"/>
      <c r="H290" s="96"/>
      <c r="I290" s="94"/>
    </row>
    <row r="291" spans="1:9" ht="16.5" x14ac:dyDescent="0.3">
      <c r="A291" s="93"/>
      <c r="B291" s="92"/>
      <c r="C291" s="98"/>
      <c r="D291" s="94"/>
      <c r="E291" s="94"/>
      <c r="F291" s="94"/>
      <c r="G291" s="94"/>
      <c r="H291" s="96"/>
      <c r="I291" s="94"/>
    </row>
    <row r="292" spans="1:9" ht="16.5" x14ac:dyDescent="0.3">
      <c r="A292" s="93"/>
      <c r="B292" s="92"/>
      <c r="C292" s="98"/>
      <c r="D292" s="94"/>
      <c r="E292" s="93"/>
      <c r="F292" s="94"/>
      <c r="G292" s="94"/>
      <c r="H292" s="96"/>
      <c r="I292" s="94"/>
    </row>
    <row r="293" spans="1:9" ht="16.5" x14ac:dyDescent="0.3">
      <c r="A293" s="93"/>
      <c r="B293" s="92"/>
      <c r="C293" s="98"/>
      <c r="D293" s="94"/>
      <c r="E293" s="93"/>
      <c r="F293" s="94"/>
      <c r="G293" s="94"/>
      <c r="H293" s="96"/>
      <c r="I293" s="94"/>
    </row>
    <row r="294" spans="1:9" ht="16.5" x14ac:dyDescent="0.25">
      <c r="A294" s="91"/>
      <c r="B294" s="92"/>
      <c r="C294" s="92"/>
      <c r="D294" s="93"/>
      <c r="E294" s="93"/>
      <c r="F294" s="94"/>
      <c r="G294" s="94"/>
      <c r="H294" s="94"/>
      <c r="I294" s="94"/>
    </row>
    <row r="295" spans="1:9" ht="16.5" x14ac:dyDescent="0.25">
      <c r="A295" s="91"/>
      <c r="B295" s="92"/>
      <c r="C295" s="92"/>
      <c r="D295" s="93"/>
      <c r="E295" s="93"/>
      <c r="F295" s="94"/>
      <c r="G295" s="94"/>
      <c r="H295" s="94"/>
      <c r="I295" s="94"/>
    </row>
    <row r="296" spans="1:9" ht="16.5" x14ac:dyDescent="0.25">
      <c r="A296" s="91"/>
      <c r="B296" s="92"/>
      <c r="C296" s="92"/>
      <c r="D296" s="93"/>
      <c r="E296" s="93"/>
      <c r="F296" s="94"/>
      <c r="G296" s="94"/>
      <c r="H296" s="94"/>
      <c r="I296" s="94"/>
    </row>
    <row r="297" spans="1:9" ht="16.5" x14ac:dyDescent="0.25">
      <c r="A297" s="91"/>
      <c r="B297" s="92"/>
      <c r="C297" s="92"/>
      <c r="D297" s="93"/>
      <c r="E297" s="93"/>
      <c r="F297" s="94"/>
      <c r="G297" s="94"/>
      <c r="H297" s="94"/>
      <c r="I297" s="94"/>
    </row>
    <row r="298" spans="1:9" ht="16.5" x14ac:dyDescent="0.25">
      <c r="A298" s="91"/>
      <c r="B298" s="92"/>
      <c r="C298" s="92"/>
      <c r="D298" s="93"/>
      <c r="E298" s="93"/>
      <c r="F298" s="94"/>
      <c r="G298" s="94"/>
      <c r="H298" s="94"/>
      <c r="I298" s="94"/>
    </row>
    <row r="299" spans="1:9" ht="16.5" x14ac:dyDescent="0.25">
      <c r="A299" s="91"/>
      <c r="B299" s="92"/>
      <c r="C299" s="92"/>
      <c r="D299" s="93"/>
      <c r="E299" s="93"/>
      <c r="F299" s="94"/>
      <c r="G299" s="94"/>
      <c r="H299" s="94"/>
      <c r="I299" s="94"/>
    </row>
    <row r="300" spans="1:9" ht="16.5" x14ac:dyDescent="0.3">
      <c r="A300" s="91"/>
      <c r="B300" s="92"/>
      <c r="C300" s="92"/>
      <c r="D300" s="92"/>
      <c r="E300" s="92"/>
      <c r="F300" s="98"/>
      <c r="G300" s="98"/>
      <c r="H300" s="98"/>
      <c r="I300" s="98"/>
    </row>
    <row r="301" spans="1:9" ht="16.5" x14ac:dyDescent="0.3">
      <c r="A301" s="91"/>
      <c r="B301" s="92"/>
      <c r="C301" s="92"/>
      <c r="D301" s="92"/>
      <c r="E301" s="92"/>
      <c r="F301" s="98"/>
      <c r="G301" s="98"/>
      <c r="H301" s="98"/>
      <c r="I301" s="98"/>
    </row>
    <row r="302" spans="1:9" ht="16.5" x14ac:dyDescent="0.3">
      <c r="A302" s="91"/>
      <c r="B302" s="92"/>
      <c r="C302" s="92"/>
      <c r="D302" s="92"/>
      <c r="E302" s="92"/>
      <c r="F302" s="98"/>
      <c r="G302" s="98"/>
      <c r="H302" s="98"/>
      <c r="I302" s="98"/>
    </row>
    <row r="303" spans="1:9" ht="16.5" x14ac:dyDescent="0.3">
      <c r="A303" s="91"/>
      <c r="B303" s="92"/>
      <c r="C303" s="92"/>
      <c r="D303" s="92"/>
      <c r="E303" s="92"/>
      <c r="F303" s="98"/>
      <c r="G303" s="98"/>
      <c r="H303" s="98"/>
      <c r="I303" s="98"/>
    </row>
    <row r="304" spans="1:9" ht="16.5" x14ac:dyDescent="0.3">
      <c r="A304" s="91"/>
      <c r="B304" s="92"/>
      <c r="C304" s="92"/>
      <c r="D304" s="92"/>
      <c r="E304" s="92"/>
      <c r="F304" s="98"/>
      <c r="G304" s="98"/>
      <c r="H304" s="98"/>
      <c r="I304" s="98"/>
    </row>
    <row r="305" spans="1:9" ht="16.5" x14ac:dyDescent="0.3">
      <c r="A305" s="91"/>
      <c r="B305" s="92"/>
      <c r="C305" s="92"/>
      <c r="D305" s="92"/>
      <c r="E305" s="92"/>
      <c r="F305" s="98"/>
      <c r="G305" s="98"/>
      <c r="H305" s="98"/>
      <c r="I305" s="98"/>
    </row>
    <row r="306" spans="1:9" ht="16.5" x14ac:dyDescent="0.3">
      <c r="A306" s="91"/>
      <c r="B306" s="92"/>
      <c r="C306" s="92"/>
      <c r="D306" s="92"/>
      <c r="E306" s="92"/>
      <c r="F306" s="98"/>
      <c r="G306" s="98"/>
      <c r="H306" s="98"/>
      <c r="I306" s="98"/>
    </row>
    <row r="307" spans="1:9" ht="16.5" x14ac:dyDescent="0.3">
      <c r="A307" s="91"/>
      <c r="B307" s="92"/>
      <c r="C307" s="92"/>
      <c r="D307" s="92"/>
      <c r="E307" s="92"/>
      <c r="F307" s="98"/>
      <c r="G307" s="98"/>
      <c r="H307" s="98"/>
      <c r="I307" s="98"/>
    </row>
    <row r="308" spans="1:9" ht="16.5" x14ac:dyDescent="0.3">
      <c r="A308" s="91"/>
      <c r="B308" s="92"/>
      <c r="C308" s="92"/>
      <c r="D308" s="92"/>
      <c r="E308" s="92"/>
      <c r="F308" s="98"/>
      <c r="G308" s="98"/>
      <c r="H308" s="98"/>
      <c r="I308" s="98"/>
    </row>
    <row r="309" spans="1:9" ht="16.5" x14ac:dyDescent="0.3">
      <c r="A309" s="91"/>
      <c r="B309" s="92"/>
      <c r="C309" s="92"/>
      <c r="D309" s="92"/>
      <c r="E309" s="92"/>
      <c r="F309" s="98"/>
      <c r="G309" s="98"/>
      <c r="H309" s="98"/>
      <c r="I309" s="98"/>
    </row>
    <row r="310" spans="1:9" ht="16.5" x14ac:dyDescent="0.3">
      <c r="A310" s="91"/>
      <c r="B310" s="92"/>
      <c r="C310" s="92"/>
      <c r="D310" s="92"/>
      <c r="E310" s="92"/>
      <c r="F310" s="98"/>
      <c r="G310" s="98"/>
      <c r="H310" s="98"/>
      <c r="I310" s="98"/>
    </row>
    <row r="311" spans="1:9" ht="16.5" x14ac:dyDescent="0.3">
      <c r="A311" s="91"/>
      <c r="B311" s="92"/>
      <c r="C311" s="92"/>
      <c r="D311" s="92"/>
      <c r="E311" s="92"/>
      <c r="F311" s="98"/>
      <c r="G311" s="98"/>
      <c r="H311" s="98"/>
      <c r="I311" s="98"/>
    </row>
    <row r="312" spans="1:9" ht="16.5" x14ac:dyDescent="0.3">
      <c r="A312" s="97"/>
      <c r="B312" s="92"/>
      <c r="C312" s="92"/>
      <c r="D312" s="92"/>
      <c r="E312" s="92"/>
      <c r="F312" s="98"/>
      <c r="G312" s="98"/>
      <c r="H312" s="98"/>
      <c r="I312" s="98"/>
    </row>
    <row r="313" spans="1:9" ht="16.5" x14ac:dyDescent="0.3">
      <c r="A313" s="93"/>
      <c r="B313" s="92"/>
      <c r="C313" s="98"/>
      <c r="D313" s="98"/>
      <c r="E313" s="98"/>
      <c r="F313" s="98"/>
      <c r="G313" s="98"/>
      <c r="H313" s="98"/>
      <c r="I313" s="98"/>
    </row>
    <row r="314" spans="1:9" ht="16.5" x14ac:dyDescent="0.3">
      <c r="A314" s="93"/>
      <c r="B314" s="92"/>
      <c r="C314" s="98"/>
      <c r="D314" s="98"/>
      <c r="E314" s="92"/>
      <c r="F314" s="98"/>
      <c r="G314" s="98"/>
      <c r="H314" s="98"/>
      <c r="I314" s="98"/>
    </row>
    <row r="315" spans="1:9" ht="16.5" x14ac:dyDescent="0.3">
      <c r="A315" s="93"/>
      <c r="B315" s="92"/>
      <c r="C315" s="98"/>
      <c r="D315" s="98"/>
      <c r="E315" s="92"/>
      <c r="F315" s="98"/>
      <c r="G315" s="98"/>
      <c r="H315" s="98"/>
      <c r="I315" s="98"/>
    </row>
    <row r="316" spans="1:9" ht="16.5" x14ac:dyDescent="0.3">
      <c r="A316" s="91"/>
      <c r="B316" s="92"/>
      <c r="C316" s="92"/>
      <c r="D316" s="92"/>
      <c r="E316" s="92"/>
      <c r="F316" s="98"/>
      <c r="G316" s="98"/>
      <c r="H316" s="98"/>
      <c r="I316" s="98"/>
    </row>
    <row r="317" spans="1:9" ht="16.5" x14ac:dyDescent="0.3">
      <c r="A317" s="91"/>
      <c r="B317" s="92"/>
      <c r="C317" s="92"/>
      <c r="D317" s="92"/>
      <c r="E317" s="92"/>
      <c r="F317" s="98"/>
      <c r="G317" s="98"/>
      <c r="H317" s="98"/>
      <c r="I317" s="98"/>
    </row>
    <row r="318" spans="1:9" ht="16.5" x14ac:dyDescent="0.3">
      <c r="A318" s="91"/>
      <c r="B318" s="92"/>
      <c r="C318" s="92"/>
      <c r="D318" s="92"/>
      <c r="E318" s="92"/>
      <c r="F318" s="98"/>
      <c r="G318" s="98"/>
      <c r="H318" s="98"/>
      <c r="I318" s="98"/>
    </row>
    <row r="319" spans="1:9" ht="16.5" x14ac:dyDescent="0.3">
      <c r="A319" s="91"/>
      <c r="B319" s="92"/>
      <c r="C319" s="92"/>
      <c r="D319" s="92"/>
      <c r="E319" s="92"/>
      <c r="F319" s="98"/>
      <c r="G319" s="98"/>
      <c r="H319" s="98"/>
      <c r="I319" s="98"/>
    </row>
    <row r="320" spans="1:9" ht="16.5" x14ac:dyDescent="0.3">
      <c r="A320" s="91"/>
      <c r="B320" s="92"/>
      <c r="C320" s="92"/>
      <c r="D320" s="92"/>
      <c r="E320" s="92"/>
      <c r="F320" s="98"/>
      <c r="G320" s="98"/>
      <c r="H320" s="98"/>
      <c r="I320" s="98"/>
    </row>
    <row r="321" spans="1:9" ht="16.5" x14ac:dyDescent="0.3">
      <c r="A321" s="91"/>
      <c r="B321" s="92"/>
      <c r="C321" s="92"/>
      <c r="D321" s="92"/>
      <c r="E321" s="92"/>
      <c r="F321" s="98"/>
      <c r="G321" s="98"/>
      <c r="H321" s="98"/>
      <c r="I321" s="98"/>
    </row>
    <row r="322" spans="1:9" ht="16.5" x14ac:dyDescent="0.3">
      <c r="A322" s="91"/>
      <c r="B322" s="92"/>
      <c r="C322" s="92"/>
      <c r="D322" s="92"/>
      <c r="E322" s="92"/>
      <c r="F322" s="98"/>
      <c r="G322" s="98"/>
      <c r="H322" s="98"/>
      <c r="I322" s="98"/>
    </row>
    <row r="323" spans="1:9" ht="16.5" x14ac:dyDescent="0.3">
      <c r="A323" s="91"/>
      <c r="B323" s="92"/>
      <c r="C323" s="92"/>
      <c r="D323" s="92"/>
      <c r="E323" s="92"/>
      <c r="F323" s="98"/>
      <c r="G323" s="98"/>
      <c r="H323" s="98"/>
      <c r="I323" s="98"/>
    </row>
    <row r="324" spans="1:9" ht="16.5" x14ac:dyDescent="0.3">
      <c r="A324" s="91"/>
      <c r="B324" s="92"/>
      <c r="C324" s="92"/>
      <c r="D324" s="92"/>
      <c r="E324" s="92"/>
      <c r="F324" s="98"/>
      <c r="G324" s="98"/>
      <c r="H324" s="98"/>
      <c r="I324" s="98"/>
    </row>
    <row r="325" spans="1:9" ht="16.5" x14ac:dyDescent="0.3">
      <c r="A325" s="91"/>
      <c r="B325" s="92"/>
      <c r="C325" s="92"/>
      <c r="D325" s="92"/>
      <c r="E325" s="92"/>
      <c r="F325" s="98"/>
      <c r="G325" s="98"/>
      <c r="H325" s="98"/>
      <c r="I325" s="98"/>
    </row>
    <row r="326" spans="1:9" ht="16.5" x14ac:dyDescent="0.3">
      <c r="A326" s="91"/>
      <c r="B326" s="92"/>
      <c r="C326" s="92"/>
      <c r="D326" s="92"/>
      <c r="E326" s="92"/>
      <c r="F326" s="98"/>
      <c r="G326" s="98"/>
      <c r="H326" s="98"/>
      <c r="I326" s="98"/>
    </row>
    <row r="327" spans="1:9" x14ac:dyDescent="0.25">
      <c r="A327" s="99"/>
      <c r="B327" s="99"/>
      <c r="C327" s="99"/>
      <c r="D327" s="99"/>
      <c r="E327" s="99"/>
      <c r="F327" s="99"/>
      <c r="G327" s="99"/>
      <c r="H327" s="99"/>
      <c r="I327" s="99"/>
    </row>
  </sheetData>
  <mergeCells count="3">
    <mergeCell ref="A3:I3"/>
    <mergeCell ref="A1:I1"/>
    <mergeCell ref="A2:I2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% Discount</vt:lpstr>
      <vt:lpstr>Value Added Tools</vt:lpstr>
      <vt:lpstr>'% Discount'!Print_Area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Bradley</dc:creator>
  <cp:lastModifiedBy>Davis, Portia</cp:lastModifiedBy>
  <cp:lastPrinted>2018-01-05T16:20:36Z</cp:lastPrinted>
  <dcterms:created xsi:type="dcterms:W3CDTF">2017-01-04T20:48:39Z</dcterms:created>
  <dcterms:modified xsi:type="dcterms:W3CDTF">2021-08-04T18:40:14Z</dcterms:modified>
</cp:coreProperties>
</file>