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SFAMMO\State Term Contract\G&amp;S\Promotional Items\5400029797, STC for Promotional Items\2 Evaluation Docs\11 WIP\"/>
    </mc:Choice>
  </mc:AlternateContent>
  <xr:revisionPtr revIDLastSave="0" documentId="13_ncr:1_{5F8BCFBF-F253-4E07-9E39-66324B041A0E}" xr6:coauthVersionLast="47" xr6:coauthVersionMax="47" xr10:uidLastSave="{00000000-0000-0000-0000-000000000000}"/>
  <bookViews>
    <workbookView xWindow="-120" yWindow="-120" windowWidth="29040" windowHeight="15720" xr2:uid="{5D32AA53-FC10-4CA8-ADE8-1A8503AF84A4}"/>
  </bookViews>
  <sheets>
    <sheet name="Category 8 Apparel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22" i="1" l="1"/>
  <c r="L22" i="1"/>
  <c r="K22" i="1"/>
  <c r="J22" i="1"/>
  <c r="I22" i="1"/>
  <c r="H22" i="1"/>
  <c r="G22" i="1"/>
  <c r="F22" i="1"/>
  <c r="E22" i="1"/>
  <c r="H13" i="1"/>
  <c r="H12" i="1"/>
  <c r="H14" i="1" s="1"/>
  <c r="N22" i="1" s="1"/>
  <c r="H11" i="1"/>
  <c r="H10" i="1"/>
  <c r="H9" i="1"/>
  <c r="H8" i="1"/>
</calcChain>
</file>

<file path=xl/sharedStrings.xml><?xml version="1.0" encoding="utf-8"?>
<sst xmlns="http://schemas.openxmlformats.org/spreadsheetml/2006/main" count="71" uniqueCount="58">
  <si>
    <t xml:space="preserve">Attachment A Price Bidding Schedule </t>
  </si>
  <si>
    <t xml:space="preserve">Vendor Name:  Frazier Graphix Screen Printing  DBA My Custom Gear </t>
  </si>
  <si>
    <t>Vendor No. 7000265025</t>
  </si>
  <si>
    <t xml:space="preserve">Category 8: Apparel Including but not limited to: Polo Shirts, T-Shirts, Vests hats, and uniforms, blazers </t>
  </si>
  <si>
    <t xml:space="preserve">Category 8 Item </t>
  </si>
  <si>
    <t xml:space="preserve">Item </t>
  </si>
  <si>
    <t xml:space="preserve">Detail Description </t>
  </si>
  <si>
    <t xml:space="preserve">Item Numbers </t>
  </si>
  <si>
    <t xml:space="preserve">Minimum Quantity </t>
  </si>
  <si>
    <t xml:space="preserve">Unit Price </t>
  </si>
  <si>
    <t xml:space="preserve">Extended Price </t>
  </si>
  <si>
    <t>Polo Shirt</t>
  </si>
  <si>
    <t>Hanes ComfortBlend 50/50 Jersey Sport Shirt</t>
  </si>
  <si>
    <t>Fabric: 5.2-oz 50/50 cotton/polyester blend, Welt collar, Back neck taping, Two-button placket with pearlized buttons, Set-in sleeves, Rib-knit cuffs, Double-needle stitching at open hem, Straight hem</t>
  </si>
  <si>
    <t>104107-E</t>
  </si>
  <si>
    <t>T-Shirt</t>
  </si>
  <si>
    <t>Port &amp; Company Easy Cotton T-Shirt</t>
  </si>
  <si>
    <t>Fabric: 4.3-oz cotton (exceptions below), Athletic Heather is 90/10 cotton/polyester blend, Other Heather colors and Hi Vis colors are 50/50 cotton/polyester blend, Crewneck, Rib-knit collar, Shoulder-to-shoulder neck taping, Set-in sleeves, Double-needle stitching at open cuffs and hem</t>
  </si>
  <si>
    <t>170450-S</t>
  </si>
  <si>
    <t>Safety Vest</t>
  </si>
  <si>
    <t>Reflective One-Pocket Vest</t>
  </si>
  <si>
    <t>Fabric: Polyester mesh, Deep V-neck front, Hook-and-loop front closure, Bound armholes, Mic clip on left chest, Left chest pocket, Black contrast binding, Reflective 2-inch tape, Complies with ANSI/ISEA Type R, Class 2</t>
  </si>
  <si>
    <t>Cap</t>
  </si>
  <si>
    <t>Front Runner Cap</t>
  </si>
  <si>
    <t>Fabric: Brushed cotton twill, 6 panel construction, Low profile, Unstructured design, Top button and eyelets match, Curved visor, Cotton sheeting sweatband, Adjustable hook-and-loop-closure, Size: One size fits most</t>
  </si>
  <si>
    <t>Hard Hat</t>
  </si>
  <si>
    <t>Material: High-density polyethylene, Low-profile design, Six-point woven nylon suspension, Adjustable for head sizes between 6 1/2 and 8, Accommodates ERB safety chin straps, Meets ANSI Z89.1, Type 1, Class C, E and G requirements., Size: 11 1/4 inches x 8 3/4 inches</t>
  </si>
  <si>
    <t>Hooded Sweatshirt</t>
  </si>
  <si>
    <t>Port &amp; Company Easy Fleece Hoodie</t>
  </si>
  <si>
    <t>Fabric: 6.8-oz 80/20 cotton/polyester blend (exceptions below), Ash is 78/22 cotton/polyester blend, Athletic Heather is 75/25 cotton/polyester blend, Heather colors are 50/50 cotton/polyester blend, Hoodie, Set-in sleeves, Rib-knit cuffs and waistband, Pouch pocket</t>
  </si>
  <si>
    <t>172301-S</t>
  </si>
  <si>
    <t xml:space="preserve">Total Evaluated Amount for Category 8 Apparel </t>
  </si>
  <si>
    <t xml:space="preserve">Category </t>
  </si>
  <si>
    <t xml:space="preserve">Category Name </t>
  </si>
  <si>
    <t xml:space="preserve">Quantities </t>
  </si>
  <si>
    <t>Category 8</t>
  </si>
  <si>
    <t xml:space="preserve">Miscellaneous Products </t>
  </si>
  <si>
    <t>Up to 100</t>
  </si>
  <si>
    <t>101-200</t>
  </si>
  <si>
    <t>201-300</t>
  </si>
  <si>
    <t>301-400</t>
  </si>
  <si>
    <t>401- 500</t>
  </si>
  <si>
    <t>501- 600</t>
  </si>
  <si>
    <t>601-700</t>
  </si>
  <si>
    <t>701-800</t>
  </si>
  <si>
    <t>801+</t>
  </si>
  <si>
    <t xml:space="preserve">Discount off List Price  </t>
  </si>
  <si>
    <t xml:space="preserve">Evaluated Amount                                            Enter as a unit price in SCEIS </t>
  </si>
  <si>
    <t>Eastimated Cost of non-market basket Items purchased assumed at 10% $15,000</t>
  </si>
  <si>
    <t xml:space="preserve">Website to view pricing </t>
  </si>
  <si>
    <t xml:space="preserve">Initial Set Up Fees: </t>
  </si>
  <si>
    <t xml:space="preserve">Screen Printing </t>
  </si>
  <si>
    <t xml:space="preserve">Embroidery </t>
  </si>
  <si>
    <t xml:space="preserve">Imprint Changes </t>
  </si>
  <si>
    <t xml:space="preserve">Artwork Proof Fees </t>
  </si>
  <si>
    <t xml:space="preserve">Rush Orders </t>
  </si>
  <si>
    <t xml:space="preserve">Quick Ship Items/ Store Front -  these items will NOT be evaluated on for value add purposes </t>
  </si>
  <si>
    <t>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</si>
</sst>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4" xfId="0" applyBorder="1" applyAlignment="1">
      <alignment vertical="center" wrapText="1"/>
    </xf>
    <xf numFmtId="0" fontId="0" fillId="4" borderId="4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6" borderId="4" xfId="0" applyFill="1" applyBorder="1" applyAlignment="1" applyProtection="1">
      <alignment horizontal="center" vertical="center"/>
      <protection locked="0"/>
    </xf>
    <xf numFmtId="44" fontId="0" fillId="7" borderId="4" xfId="0" applyNumberFormat="1" applyFill="1" applyBorder="1" applyAlignment="1">
      <alignment horizontal="center" vertical="center"/>
    </xf>
    <xf numFmtId="0" fontId="3" fillId="6" borderId="0" xfId="0" applyFont="1" applyFill="1" applyAlignment="1">
      <alignment horizontal="right" wrapText="1"/>
    </xf>
    <xf numFmtId="44" fontId="1" fillId="7" borderId="0" xfId="0" applyNumberFormat="1" applyFont="1" applyFill="1" applyAlignment="1">
      <alignment horizontal="center" wrapText="1"/>
    </xf>
    <xf numFmtId="0" fontId="1" fillId="8" borderId="4" xfId="0" applyFont="1" applyFill="1" applyBorder="1"/>
    <xf numFmtId="0" fontId="1" fillId="8" borderId="4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/>
    <xf numFmtId="0" fontId="1" fillId="7" borderId="4" xfId="0" applyFont="1" applyFill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9" fontId="0" fillId="6" borderId="4" xfId="0" applyNumberFormat="1" applyFill="1" applyBorder="1" applyAlignment="1" applyProtection="1">
      <alignment horizontal="center"/>
      <protection locked="0"/>
    </xf>
    <xf numFmtId="0" fontId="4" fillId="6" borderId="7" xfId="0" applyFont="1" applyFill="1" applyBorder="1" applyAlignment="1">
      <alignment horizontal="center" wrapText="1"/>
    </xf>
    <xf numFmtId="0" fontId="4" fillId="6" borderId="0" xfId="0" applyFont="1" applyFill="1" applyAlignment="1">
      <alignment horizontal="center" wrapText="1"/>
    </xf>
    <xf numFmtId="0" fontId="1" fillId="0" borderId="4" xfId="0" applyFont="1" applyBorder="1" applyAlignment="1">
      <alignment wrapText="1"/>
    </xf>
    <xf numFmtId="43" fontId="0" fillId="9" borderId="4" xfId="0" applyNumberFormat="1" applyFill="1" applyBorder="1" applyAlignment="1">
      <alignment horizontal="center" vertical="center"/>
    </xf>
    <xf numFmtId="44" fontId="0" fillId="6" borderId="7" xfId="0" applyNumberForma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0" fillId="10" borderId="1" xfId="0" applyFill="1" applyBorder="1" applyAlignment="1">
      <alignment horizontal="center"/>
    </xf>
    <xf numFmtId="0" fontId="0" fillId="10" borderId="2" xfId="0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6" fontId="1" fillId="11" borderId="4" xfId="0" applyNumberFormat="1" applyFont="1" applyFill="1" applyBorder="1" applyProtection="1">
      <protection locked="0"/>
    </xf>
    <xf numFmtId="9" fontId="1" fillId="11" borderId="4" xfId="0" applyNumberFormat="1" applyFont="1" applyFill="1" applyBorder="1" applyProtection="1">
      <protection locked="0"/>
    </xf>
    <xf numFmtId="0" fontId="1" fillId="8" borderId="0" xfId="0" applyFont="1" applyFill="1" applyAlignment="1">
      <alignment horizontal="left"/>
    </xf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42C29-6793-4CED-BBF5-44F90C0681D1}">
  <dimension ref="A1:Q58"/>
  <sheetViews>
    <sheetView tabSelected="1" workbookViewId="0">
      <selection activeCell="D64" sqref="D64"/>
    </sheetView>
  </sheetViews>
  <sheetFormatPr defaultRowHeight="15" x14ac:dyDescent="0.25"/>
  <cols>
    <col min="1" max="1" width="4.42578125" customWidth="1"/>
    <col min="2" max="2" width="16.140625" customWidth="1"/>
    <col min="3" max="3" width="20.5703125" customWidth="1"/>
    <col min="4" max="4" width="29.140625" customWidth="1"/>
    <col min="5" max="5" width="14.140625" style="8" customWidth="1"/>
    <col min="6" max="9" width="11.5703125" style="8" customWidth="1"/>
    <col min="10" max="10" width="13.85546875" customWidth="1"/>
    <col min="11" max="11" width="12.5703125" customWidth="1"/>
    <col min="12" max="12" width="11.7109375" customWidth="1"/>
    <col min="13" max="13" width="12.7109375" customWidth="1"/>
  </cols>
  <sheetData>
    <row r="1" spans="1:9" ht="27.75" customHeight="1" x14ac:dyDescent="0.3">
      <c r="C1" s="1" t="s">
        <v>0</v>
      </c>
      <c r="D1" s="1"/>
      <c r="E1" s="1"/>
      <c r="F1" s="1"/>
      <c r="G1" s="1"/>
      <c r="H1" s="1"/>
      <c r="I1" s="1"/>
    </row>
    <row r="2" spans="1:9" ht="25.5" customHeight="1" x14ac:dyDescent="0.25">
      <c r="C2" s="2" t="s">
        <v>1</v>
      </c>
      <c r="D2" s="3"/>
      <c r="E2" s="3"/>
      <c r="F2" s="3"/>
      <c r="G2" s="3"/>
      <c r="H2" s="3"/>
      <c r="I2" s="4"/>
    </row>
    <row r="3" spans="1:9" ht="24.75" customHeight="1" x14ac:dyDescent="0.25">
      <c r="C3" s="2" t="s">
        <v>2</v>
      </c>
      <c r="D3" s="3"/>
      <c r="E3" s="3"/>
      <c r="F3" s="3"/>
      <c r="G3" s="3"/>
      <c r="H3" s="3"/>
      <c r="I3" s="4"/>
    </row>
    <row r="4" spans="1:9" ht="48" customHeight="1" x14ac:dyDescent="0.25">
      <c r="C4" s="5" t="s">
        <v>3</v>
      </c>
      <c r="D4" s="5"/>
      <c r="E4" s="5"/>
      <c r="F4" s="5"/>
      <c r="G4" s="5"/>
      <c r="H4" s="5"/>
      <c r="I4" s="5"/>
    </row>
    <row r="7" spans="1:9" ht="30" x14ac:dyDescent="0.25">
      <c r="B7" s="6" t="s">
        <v>4</v>
      </c>
      <c r="C7" s="7" t="s">
        <v>5</v>
      </c>
      <c r="D7" s="7" t="s">
        <v>6</v>
      </c>
      <c r="E7" s="6" t="s">
        <v>7</v>
      </c>
      <c r="F7" s="7" t="s">
        <v>8</v>
      </c>
      <c r="G7" s="7" t="s">
        <v>9</v>
      </c>
      <c r="H7" s="7" t="s">
        <v>10</v>
      </c>
    </row>
    <row r="8" spans="1:9" ht="105" x14ac:dyDescent="0.25">
      <c r="A8">
        <v>1</v>
      </c>
      <c r="B8" s="9" t="s">
        <v>11</v>
      </c>
      <c r="C8" s="9" t="s">
        <v>12</v>
      </c>
      <c r="D8" s="9" t="s">
        <v>13</v>
      </c>
      <c r="E8" s="10" t="s">
        <v>14</v>
      </c>
      <c r="F8" s="11">
        <v>48</v>
      </c>
      <c r="G8" s="12">
        <v>14.64</v>
      </c>
      <c r="H8" s="13">
        <f>F8*G8</f>
        <v>702.72</v>
      </c>
    </row>
    <row r="9" spans="1:9" ht="180" x14ac:dyDescent="0.25">
      <c r="A9">
        <v>2</v>
      </c>
      <c r="B9" s="9" t="s">
        <v>15</v>
      </c>
      <c r="C9" s="9" t="s">
        <v>16</v>
      </c>
      <c r="D9" s="9" t="s">
        <v>17</v>
      </c>
      <c r="E9" s="10" t="s">
        <v>18</v>
      </c>
      <c r="F9" s="11">
        <v>72</v>
      </c>
      <c r="G9" s="12">
        <v>4.5</v>
      </c>
      <c r="H9" s="13">
        <f t="shared" ref="H9:H13" si="0">F9*G9</f>
        <v>324</v>
      </c>
    </row>
    <row r="10" spans="1:9" ht="120" x14ac:dyDescent="0.25">
      <c r="A10">
        <v>3</v>
      </c>
      <c r="B10" s="9" t="s">
        <v>19</v>
      </c>
      <c r="C10" s="9" t="s">
        <v>20</v>
      </c>
      <c r="D10" s="9" t="s">
        <v>21</v>
      </c>
      <c r="E10" s="10">
        <v>162379</v>
      </c>
      <c r="F10" s="11">
        <v>600</v>
      </c>
      <c r="G10" s="12">
        <v>10.72</v>
      </c>
      <c r="H10" s="13">
        <f t="shared" si="0"/>
        <v>6432</v>
      </c>
    </row>
    <row r="11" spans="1:9" ht="120" x14ac:dyDescent="0.25">
      <c r="A11">
        <v>4</v>
      </c>
      <c r="B11" s="9" t="s">
        <v>22</v>
      </c>
      <c r="C11" s="9" t="s">
        <v>23</v>
      </c>
      <c r="D11" s="9" t="s">
        <v>24</v>
      </c>
      <c r="E11" s="10">
        <v>103008</v>
      </c>
      <c r="F11" s="11">
        <v>100</v>
      </c>
      <c r="G11" s="12">
        <v>6.24</v>
      </c>
      <c r="H11" s="13">
        <f t="shared" si="0"/>
        <v>624</v>
      </c>
    </row>
    <row r="12" spans="1:9" ht="150" x14ac:dyDescent="0.25">
      <c r="A12">
        <v>5</v>
      </c>
      <c r="B12" s="9" t="s">
        <v>25</v>
      </c>
      <c r="C12" s="9" t="s">
        <v>25</v>
      </c>
      <c r="D12" s="9" t="s">
        <v>26</v>
      </c>
      <c r="E12" s="10">
        <v>121603</v>
      </c>
      <c r="F12" s="11">
        <v>500</v>
      </c>
      <c r="G12" s="12">
        <v>10.5</v>
      </c>
      <c r="H12" s="13">
        <f t="shared" si="0"/>
        <v>5250</v>
      </c>
    </row>
    <row r="13" spans="1:9" ht="150" x14ac:dyDescent="0.25">
      <c r="A13">
        <v>6</v>
      </c>
      <c r="B13" s="9" t="s">
        <v>27</v>
      </c>
      <c r="C13" s="9" t="s">
        <v>28</v>
      </c>
      <c r="D13" s="9" t="s">
        <v>29</v>
      </c>
      <c r="E13" s="10" t="s">
        <v>30</v>
      </c>
      <c r="F13" s="11">
        <v>144</v>
      </c>
      <c r="G13" s="12">
        <v>15.98</v>
      </c>
      <c r="H13" s="13">
        <f t="shared" si="0"/>
        <v>2301.12</v>
      </c>
    </row>
    <row r="14" spans="1:9" ht="21" x14ac:dyDescent="0.35">
      <c r="C14" s="14" t="s">
        <v>31</v>
      </c>
      <c r="D14" s="14"/>
      <c r="E14" s="14"/>
      <c r="F14" s="14"/>
      <c r="G14" s="14"/>
      <c r="H14" s="15">
        <f>SUM(H8:H13)</f>
        <v>15633.84</v>
      </c>
    </row>
    <row r="19" spans="3:17" x14ac:dyDescent="0.25">
      <c r="C19" s="16" t="s">
        <v>32</v>
      </c>
      <c r="D19" s="16" t="s">
        <v>33</v>
      </c>
      <c r="E19" s="17" t="s">
        <v>34</v>
      </c>
      <c r="F19" s="17" t="s">
        <v>34</v>
      </c>
      <c r="G19" s="17" t="s">
        <v>34</v>
      </c>
      <c r="H19" s="17" t="s">
        <v>34</v>
      </c>
      <c r="I19" s="17" t="s">
        <v>34</v>
      </c>
      <c r="J19" s="17" t="s">
        <v>34</v>
      </c>
      <c r="K19" s="17" t="s">
        <v>34</v>
      </c>
      <c r="L19" s="17" t="s">
        <v>34</v>
      </c>
      <c r="M19" s="17" t="s">
        <v>34</v>
      </c>
    </row>
    <row r="20" spans="3:17" x14ac:dyDescent="0.25">
      <c r="C20" s="18" t="s">
        <v>35</v>
      </c>
      <c r="D20" s="19" t="s">
        <v>36</v>
      </c>
      <c r="E20" s="20" t="s">
        <v>37</v>
      </c>
      <c r="F20" s="20" t="s">
        <v>38</v>
      </c>
      <c r="G20" s="20" t="s">
        <v>39</v>
      </c>
      <c r="H20" s="20" t="s">
        <v>40</v>
      </c>
      <c r="I20" s="20" t="s">
        <v>41</v>
      </c>
      <c r="J20" s="20" t="s">
        <v>42</v>
      </c>
      <c r="K20" s="20" t="s">
        <v>43</v>
      </c>
      <c r="L20" s="20" t="s">
        <v>44</v>
      </c>
      <c r="M20" s="20" t="s">
        <v>45</v>
      </c>
    </row>
    <row r="21" spans="3:17" ht="38.25" customHeight="1" x14ac:dyDescent="0.25">
      <c r="C21" s="21"/>
      <c r="D21" s="19" t="s">
        <v>46</v>
      </c>
      <c r="E21" s="22">
        <v>0.15</v>
      </c>
      <c r="F21" s="22">
        <v>0.17</v>
      </c>
      <c r="G21" s="22">
        <v>0.2</v>
      </c>
      <c r="H21" s="22">
        <v>0.22</v>
      </c>
      <c r="I21" s="22">
        <v>0.25</v>
      </c>
      <c r="J21" s="22">
        <v>0.27</v>
      </c>
      <c r="K21" s="22">
        <v>0.3</v>
      </c>
      <c r="L21" s="22">
        <v>0.32</v>
      </c>
      <c r="M21" s="22">
        <v>0.35</v>
      </c>
      <c r="N21" s="23" t="s">
        <v>47</v>
      </c>
      <c r="O21" s="24"/>
      <c r="P21" s="24"/>
      <c r="Q21" s="24"/>
    </row>
    <row r="22" spans="3:17" ht="54" customHeight="1" x14ac:dyDescent="0.25">
      <c r="C22" s="21"/>
      <c r="D22" s="25" t="s">
        <v>48</v>
      </c>
      <c r="E22" s="26">
        <f>15000*(1-E21)</f>
        <v>12750</v>
      </c>
      <c r="F22" s="26">
        <f t="shared" ref="F22:M22" si="1">15000*(1-F21)</f>
        <v>12450</v>
      </c>
      <c r="G22" s="26">
        <f t="shared" si="1"/>
        <v>12000</v>
      </c>
      <c r="H22" s="26">
        <f t="shared" si="1"/>
        <v>11700</v>
      </c>
      <c r="I22" s="26">
        <f t="shared" si="1"/>
        <v>11250</v>
      </c>
      <c r="J22" s="26">
        <f t="shared" si="1"/>
        <v>10950</v>
      </c>
      <c r="K22" s="26">
        <f t="shared" si="1"/>
        <v>10500</v>
      </c>
      <c r="L22" s="26">
        <f t="shared" si="1"/>
        <v>10199.999999999998</v>
      </c>
      <c r="M22" s="26">
        <f t="shared" si="1"/>
        <v>9750</v>
      </c>
      <c r="N22" s="27">
        <f>SUM(E22:M22)+H14</f>
        <v>117183.84</v>
      </c>
      <c r="O22" s="28"/>
      <c r="P22" s="28"/>
      <c r="Q22" s="28"/>
    </row>
    <row r="23" spans="3:17" ht="28.5" customHeight="1" x14ac:dyDescent="0.25">
      <c r="C23" s="29"/>
      <c r="D23" s="19" t="s">
        <v>49</v>
      </c>
      <c r="E23" s="30"/>
      <c r="F23" s="31"/>
      <c r="G23" s="31"/>
      <c r="H23" s="31"/>
      <c r="I23" s="31"/>
      <c r="J23" s="31"/>
      <c r="K23" s="31"/>
      <c r="L23" s="31"/>
      <c r="M23" s="32"/>
    </row>
    <row r="26" spans="3:17" x14ac:dyDescent="0.25">
      <c r="C26" s="33" t="s">
        <v>50</v>
      </c>
      <c r="D26" s="33"/>
    </row>
    <row r="27" spans="3:17" ht="28.5" customHeight="1" x14ac:dyDescent="0.25">
      <c r="C27" s="19" t="s">
        <v>51</v>
      </c>
      <c r="D27" s="34">
        <v>25</v>
      </c>
    </row>
    <row r="28" spans="3:17" ht="28.5" customHeight="1" x14ac:dyDescent="0.25">
      <c r="C28" s="19" t="s">
        <v>52</v>
      </c>
      <c r="D28" s="34">
        <v>25</v>
      </c>
    </row>
    <row r="29" spans="3:17" ht="28.5" customHeight="1" x14ac:dyDescent="0.25">
      <c r="C29" s="19" t="s">
        <v>53</v>
      </c>
      <c r="D29" s="34">
        <v>10</v>
      </c>
    </row>
    <row r="30" spans="3:17" ht="28.5" customHeight="1" x14ac:dyDescent="0.25">
      <c r="C30" s="19" t="s">
        <v>54</v>
      </c>
      <c r="D30" s="34">
        <v>0</v>
      </c>
    </row>
    <row r="31" spans="3:17" ht="28.5" customHeight="1" x14ac:dyDescent="0.25">
      <c r="C31" s="19" t="s">
        <v>55</v>
      </c>
      <c r="D31" s="35">
        <v>0.2</v>
      </c>
    </row>
    <row r="34" spans="2:6" hidden="1" x14ac:dyDescent="0.25">
      <c r="B34" s="36" t="s">
        <v>56</v>
      </c>
      <c r="C34" s="36"/>
      <c r="D34" s="36"/>
      <c r="E34" s="36"/>
      <c r="F34" s="36"/>
    </row>
    <row r="35" spans="2:6" ht="30" hidden="1" x14ac:dyDescent="0.25">
      <c r="B35" s="6" t="s">
        <v>57</v>
      </c>
      <c r="C35" s="7" t="s">
        <v>6</v>
      </c>
      <c r="D35" s="6" t="s">
        <v>7</v>
      </c>
      <c r="E35" s="7" t="s">
        <v>8</v>
      </c>
      <c r="F35" s="7" t="s">
        <v>9</v>
      </c>
    </row>
    <row r="36" spans="2:6" ht="30.75" hidden="1" customHeight="1" x14ac:dyDescent="0.25">
      <c r="B36" s="37"/>
      <c r="C36" s="37"/>
      <c r="D36" s="37"/>
      <c r="E36" s="38"/>
      <c r="F36" s="38"/>
    </row>
    <row r="37" spans="2:6" ht="30.75" hidden="1" customHeight="1" x14ac:dyDescent="0.25">
      <c r="B37" s="37"/>
      <c r="C37" s="37"/>
      <c r="D37" s="37"/>
      <c r="E37" s="38"/>
      <c r="F37" s="38"/>
    </row>
    <row r="38" spans="2:6" ht="30.75" hidden="1" customHeight="1" x14ac:dyDescent="0.25">
      <c r="B38" s="37"/>
      <c r="C38" s="37"/>
      <c r="D38" s="37"/>
      <c r="E38" s="38"/>
      <c r="F38" s="38"/>
    </row>
    <row r="39" spans="2:6" ht="30.75" hidden="1" customHeight="1" x14ac:dyDescent="0.25">
      <c r="B39" s="37"/>
      <c r="C39" s="37"/>
      <c r="D39" s="37"/>
      <c r="E39" s="38"/>
      <c r="F39" s="38"/>
    </row>
    <row r="40" spans="2:6" ht="30.75" hidden="1" customHeight="1" x14ac:dyDescent="0.25">
      <c r="B40" s="37"/>
      <c r="C40" s="37"/>
      <c r="D40" s="37"/>
      <c r="E40" s="38"/>
      <c r="F40" s="38"/>
    </row>
    <row r="41" spans="2:6" ht="30.75" hidden="1" customHeight="1" x14ac:dyDescent="0.25">
      <c r="B41" s="37"/>
      <c r="C41" s="37"/>
      <c r="D41" s="37"/>
      <c r="E41" s="38"/>
      <c r="F41" s="38"/>
    </row>
    <row r="42" spans="2:6" ht="30.75" hidden="1" customHeight="1" x14ac:dyDescent="0.25">
      <c r="B42" s="37"/>
      <c r="C42" s="37"/>
      <c r="D42" s="37"/>
      <c r="E42" s="38"/>
      <c r="F42" s="38"/>
    </row>
    <row r="43" spans="2:6" ht="30.75" hidden="1" customHeight="1" x14ac:dyDescent="0.25">
      <c r="B43" s="37"/>
      <c r="C43" s="37"/>
      <c r="D43" s="37"/>
      <c r="E43" s="38"/>
      <c r="F43" s="38"/>
    </row>
    <row r="44" spans="2:6" ht="30.75" hidden="1" customHeight="1" x14ac:dyDescent="0.25">
      <c r="B44" s="37"/>
      <c r="C44" s="37"/>
      <c r="D44" s="37"/>
      <c r="E44" s="38"/>
      <c r="F44" s="38"/>
    </row>
    <row r="45" spans="2:6" ht="30.75" hidden="1" customHeight="1" x14ac:dyDescent="0.25">
      <c r="B45" s="37"/>
      <c r="C45" s="37"/>
      <c r="D45" s="37"/>
      <c r="E45" s="38"/>
      <c r="F45" s="38"/>
    </row>
    <row r="46" spans="2:6" ht="30.75" hidden="1" customHeight="1" x14ac:dyDescent="0.25">
      <c r="B46" s="37"/>
      <c r="C46" s="37"/>
      <c r="D46" s="37"/>
      <c r="E46" s="38"/>
      <c r="F46" s="38"/>
    </row>
    <row r="47" spans="2:6" ht="30.75" hidden="1" customHeight="1" x14ac:dyDescent="0.25">
      <c r="B47" s="37"/>
      <c r="C47" s="37"/>
      <c r="D47" s="37"/>
      <c r="E47" s="38"/>
      <c r="F47" s="38"/>
    </row>
    <row r="48" spans="2:6" ht="30.75" hidden="1" customHeight="1" x14ac:dyDescent="0.25">
      <c r="B48" s="37"/>
      <c r="C48" s="37"/>
      <c r="D48" s="37"/>
      <c r="E48" s="38"/>
      <c r="F48" s="38"/>
    </row>
    <row r="49" spans="2:6" ht="30.75" hidden="1" customHeight="1" x14ac:dyDescent="0.25">
      <c r="B49" s="37"/>
      <c r="C49" s="37"/>
      <c r="D49" s="37"/>
      <c r="E49" s="38"/>
      <c r="F49" s="38"/>
    </row>
    <row r="50" spans="2:6" ht="30.75" hidden="1" customHeight="1" x14ac:dyDescent="0.25">
      <c r="B50" s="37"/>
      <c r="C50" s="37"/>
      <c r="D50" s="37"/>
      <c r="E50" s="38"/>
      <c r="F50" s="38"/>
    </row>
    <row r="51" spans="2:6" ht="30.75" hidden="1" customHeight="1" x14ac:dyDescent="0.25">
      <c r="B51" s="37"/>
      <c r="C51" s="37"/>
      <c r="D51" s="37"/>
      <c r="E51" s="38"/>
      <c r="F51" s="38"/>
    </row>
    <row r="52" spans="2:6" ht="30.75" hidden="1" customHeight="1" x14ac:dyDescent="0.25">
      <c r="B52" s="37"/>
      <c r="C52" s="37"/>
      <c r="D52" s="37"/>
      <c r="E52" s="38"/>
      <c r="F52" s="38"/>
    </row>
    <row r="53" spans="2:6" ht="30.75" hidden="1" customHeight="1" x14ac:dyDescent="0.25">
      <c r="B53" s="37"/>
      <c r="C53" s="37"/>
      <c r="D53" s="37"/>
      <c r="E53" s="38"/>
      <c r="F53" s="38"/>
    </row>
    <row r="54" spans="2:6" ht="30.75" hidden="1" customHeight="1" x14ac:dyDescent="0.25">
      <c r="B54" s="37"/>
      <c r="C54" s="37"/>
      <c r="D54" s="37"/>
      <c r="E54" s="38"/>
      <c r="F54" s="38"/>
    </row>
    <row r="55" spans="2:6" ht="30.75" hidden="1" customHeight="1" x14ac:dyDescent="0.25">
      <c r="B55" s="37"/>
      <c r="C55" s="37"/>
      <c r="D55" s="37"/>
      <c r="E55" s="38"/>
      <c r="F55" s="38"/>
    </row>
    <row r="56" spans="2:6" ht="30.75" hidden="1" customHeight="1" x14ac:dyDescent="0.25">
      <c r="B56" s="37"/>
      <c r="C56" s="37"/>
      <c r="D56" s="37"/>
      <c r="E56" s="38"/>
      <c r="F56" s="38"/>
    </row>
    <row r="57" spans="2:6" hidden="1" x14ac:dyDescent="0.25"/>
    <row r="58" spans="2:6" hidden="1" x14ac:dyDescent="0.25"/>
  </sheetData>
  <mergeCells count="11">
    <mergeCell ref="N21:Q21"/>
    <mergeCell ref="N22:Q22"/>
    <mergeCell ref="E23:M23"/>
    <mergeCell ref="C26:D26"/>
    <mergeCell ref="B34:F34"/>
    <mergeCell ref="C1:I1"/>
    <mergeCell ref="C2:I2"/>
    <mergeCell ref="C3:I3"/>
    <mergeCell ref="C4:I4"/>
    <mergeCell ref="C14:G14"/>
    <mergeCell ref="C20:C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8 Apparel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Portia</dc:creator>
  <cp:lastModifiedBy>Davis, Portia</cp:lastModifiedBy>
  <dcterms:created xsi:type="dcterms:W3CDTF">2026-08-21T19:32:02Z</dcterms:created>
  <dcterms:modified xsi:type="dcterms:W3CDTF">2026-08-21T19:34:50Z</dcterms:modified>
</cp:coreProperties>
</file>