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Herbicides Adjuvants and Blends\5400026890, STC for Herbicides\2 Evaluation Docs\3 Solicitation Responses\HELENA\"/>
    </mc:Choice>
  </mc:AlternateContent>
  <xr:revisionPtr revIDLastSave="0" documentId="8_{1E7564B0-E586-41CA-914C-95DA5907D0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T 1- 2.5 GAL GEN" sheetId="3" r:id="rId1"/>
    <sheet name="LOT 2 - 15 GAL GEN" sheetId="1" r:id="rId2"/>
    <sheet name="LOT 3 - HELENA" sheetId="11" r:id="rId3"/>
    <sheet name="LOT 4 - ALLIGARE" sheetId="4" state="hidden" r:id="rId4"/>
    <sheet name="LOT 5 - BREWER" sheetId="5" state="hidden" r:id="rId5"/>
    <sheet name="LOT 6 - CYGNET" sheetId="6" state="hidden" r:id="rId6"/>
    <sheet name=" LOT 7 - SEPRO" sheetId="9" state="hidden" r:id="rId7"/>
    <sheet name="LOT 8 - MISC GEN" sheetId="7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6" l="1"/>
  <c r="H49" i="7" l="1"/>
  <c r="H48" i="7"/>
  <c r="H47" i="7"/>
  <c r="H46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61" i="7"/>
  <c r="H60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59" i="7"/>
  <c r="H58" i="7"/>
  <c r="H57" i="7"/>
  <c r="H56" i="7"/>
  <c r="H55" i="7"/>
  <c r="H54" i="7"/>
  <c r="H53" i="7"/>
  <c r="H52" i="7"/>
  <c r="H51" i="7"/>
  <c r="H50" i="7"/>
  <c r="H45" i="7"/>
  <c r="H44" i="7"/>
  <c r="H43" i="7"/>
  <c r="H42" i="7"/>
  <c r="H41" i="7"/>
  <c r="H40" i="7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0" i="6"/>
  <c r="H9" i="6"/>
  <c r="H8" i="6"/>
  <c r="H7" i="6"/>
  <c r="H6" i="6"/>
  <c r="D6" i="5"/>
  <c r="H6" i="5"/>
  <c r="D7" i="5"/>
  <c r="H7" i="5"/>
  <c r="D8" i="5"/>
  <c r="H8" i="5"/>
  <c r="D9" i="5"/>
  <c r="H9" i="5"/>
  <c r="H17" i="5"/>
  <c r="H16" i="5"/>
  <c r="H15" i="5"/>
  <c r="H14" i="5"/>
  <c r="H13" i="5"/>
  <c r="H12" i="5"/>
  <c r="H11" i="5"/>
  <c r="H10" i="5"/>
  <c r="D17" i="5"/>
  <c r="D16" i="5"/>
  <c r="D15" i="5"/>
  <c r="D14" i="5"/>
  <c r="D13" i="5"/>
  <c r="D11" i="5"/>
  <c r="D10" i="5"/>
  <c r="H12" i="6" l="1"/>
  <c r="H63" i="7"/>
  <c r="H64" i="9"/>
  <c r="H19" i="5"/>
</calcChain>
</file>

<file path=xl/sharedStrings.xml><?xml version="1.0" encoding="utf-8"?>
<sst xmlns="http://schemas.openxmlformats.org/spreadsheetml/2006/main" count="899" uniqueCount="261">
  <si>
    <t>Pricing Sheet</t>
  </si>
  <si>
    <t>Product Description</t>
  </si>
  <si>
    <t>Active Ingreditent Minimum</t>
  </si>
  <si>
    <t xml:space="preserve">Estmatied Quantity </t>
  </si>
  <si>
    <t>Extended Price</t>
  </si>
  <si>
    <t>glyphosate N-(phosphonomethyl)glycine, isopropylamine salt 53.8%</t>
  </si>
  <si>
    <t>3,5,6-trichloro-2-pyridinyloxyacetic acid, butoxyethyl ester 60.45%</t>
  </si>
  <si>
    <t>3,5,6-trichloro-2-pyridinyloxyacetic acid, triethylamine salt 44.4%</t>
  </si>
  <si>
    <t>ethyl hydrogen (aminocarbonyl) phosphonate 41.5%</t>
  </si>
  <si>
    <t>Triisopropanolammonium salt of 2-pyridine carboxylic acid, 4-amino-3,6-dichloro- 40.6%</t>
  </si>
  <si>
    <t>Sulfosulfuron 75%</t>
  </si>
  <si>
    <t>(±)-2-[4,5-dihydro4-methyl-4-(1-methylethyl)-5-oxo-1Himidazol-2-yl]-5-methyl-3- pyridinecarboxylic acid 23.6%</t>
  </si>
  <si>
    <t>N/A</t>
  </si>
  <si>
    <r>
      <rPr>
        <b/>
        <sz val="12"/>
        <color theme="1"/>
        <rFont val="Calibri"/>
        <family val="2"/>
        <scheme val="minor"/>
      </rPr>
      <t>2.5 Gallon-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Glyphosate</t>
    </r>
  </si>
  <si>
    <r>
      <rPr>
        <b/>
        <sz val="12"/>
        <color theme="1"/>
        <rFont val="Calibri"/>
        <family val="2"/>
        <scheme val="minor"/>
      </rPr>
      <t>2.5  Gallon-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</si>
  <si>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2.5 Gallon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Triclopyr amine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</si>
  <si>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Fosamine</t>
    </r>
  </si>
  <si>
    <r>
      <rPr>
        <b/>
        <sz val="12"/>
        <color theme="1"/>
        <rFont val="Calibri"/>
        <family val="2"/>
        <scheme val="minor"/>
      </rPr>
      <t xml:space="preserve">2.5 Gallon-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</si>
  <si>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</si>
  <si>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Brewer Defoamer (Anti-Foam)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</si>
  <si>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PolyContol 2 (Anti-Drift)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</si>
  <si>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Hi-Light Blue Liquid (Dye)</t>
    </r>
  </si>
  <si>
    <r>
      <rPr>
        <b/>
        <sz val="12"/>
        <color theme="1"/>
        <rFont val="Calibri"/>
        <family val="2"/>
        <scheme val="minor"/>
      </rPr>
      <t>1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</si>
  <si>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</si>
  <si>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15 Gal.</t>
    </r>
    <r>
      <rPr>
        <b/>
        <sz val="11"/>
        <color theme="1"/>
        <rFont val="Calibri"/>
        <family val="2"/>
        <scheme val="minor"/>
      </rPr>
      <t>- Glyphosate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</si>
  <si>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</si>
  <si>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amine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</si>
  <si>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Fosamine</t>
    </r>
  </si>
  <si>
    <r>
      <rPr>
        <b/>
        <sz val="12"/>
        <color theme="1"/>
        <rFont val="Calibri"/>
        <family val="2"/>
        <scheme val="minor"/>
      </rPr>
      <t>15 Gal</t>
    </r>
    <r>
      <rPr>
        <b/>
        <sz val="11"/>
        <color theme="1"/>
        <rFont val="Calibri"/>
        <family val="2"/>
        <scheme val="minor"/>
      </rPr>
      <t>.-  Triclopyr Blend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</si>
  <si>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83-17 (Crop Oil)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</si>
  <si>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 90-10 (Surfactant)</t>
    </r>
  </si>
  <si>
    <t>Brand Name</t>
  </si>
  <si>
    <r>
      <t xml:space="preserve">*** All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</si>
  <si>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Minimum Active Ingredients</t>
  </si>
  <si>
    <t>Per Unit Price (include surcharges, fees and shipping fees)</t>
  </si>
  <si>
    <t>South Carolina Statewide Herbicides, Adjuvants &amp; Blends- Solicitation number 5400026890</t>
  </si>
  <si>
    <t xml:space="preserve">20% Triclopyr ester (BEE) (384 fluid ounces), Basal Oil (1,528 fluid ounces), Red Dye Spray Indicator (8 fluid ounces) </t>
  </si>
  <si>
    <t>Offeror's name:</t>
  </si>
  <si>
    <t>Vendor number:</t>
  </si>
  <si>
    <t>3,5,6-trichloro-2-pyridinyloxyacetic acid, 29.4%</t>
  </si>
  <si>
    <t>2.5 Gallon-Triclopyr acid</t>
  </si>
  <si>
    <t>15 Gal.- Triclopyr acid</t>
  </si>
  <si>
    <t>Alligare</t>
  </si>
  <si>
    <t>2,4-D Amine</t>
  </si>
  <si>
    <t>Alligare 7</t>
  </si>
  <si>
    <t>Alligare 90</t>
  </si>
  <si>
    <t>Argos</t>
  </si>
  <si>
    <t>De-Foamer</t>
  </si>
  <si>
    <t>Diaquat</t>
  </si>
  <si>
    <t>Drift Control</t>
  </si>
  <si>
    <t>Ecomazapyr 2 SL</t>
  </si>
  <si>
    <t>Flumigard SC</t>
  </si>
  <si>
    <t>Flumigard WDG</t>
  </si>
  <si>
    <t>Fluridone</t>
  </si>
  <si>
    <t>Glyphosate 5.4</t>
  </si>
  <si>
    <t>Imazapyr 4 SL</t>
  </si>
  <si>
    <t>Imox</t>
  </si>
  <si>
    <t>MSO 1</t>
  </si>
  <si>
    <t>MVO Plus 1</t>
  </si>
  <si>
    <t>Propeller</t>
  </si>
  <si>
    <t>Trace</t>
  </si>
  <si>
    <t>Triclopry 3</t>
  </si>
  <si>
    <t>Water Conditioner Gold</t>
  </si>
  <si>
    <t>Herbicide</t>
  </si>
  <si>
    <t>Adjuvant</t>
  </si>
  <si>
    <t>Algaecide</t>
  </si>
  <si>
    <t>Manufacturer</t>
  </si>
  <si>
    <t>Product</t>
  </si>
  <si>
    <t>Class</t>
  </si>
  <si>
    <t>Type</t>
  </si>
  <si>
    <t>Pricing Unit</t>
  </si>
  <si>
    <t>Gallon</t>
  </si>
  <si>
    <t>Quart</t>
  </si>
  <si>
    <t>Pound</t>
  </si>
  <si>
    <t>Estimated Quantity</t>
  </si>
  <si>
    <t>Price Per Unit</t>
  </si>
  <si>
    <t>Liquid</t>
  </si>
  <si>
    <t>Brewer International</t>
  </si>
  <si>
    <t>AquabupH</t>
  </si>
  <si>
    <t>Brewer Defoamer</t>
  </si>
  <si>
    <t>Brewer F-239</t>
  </si>
  <si>
    <t>Cide-Kick</t>
  </si>
  <si>
    <t>Cide-Kick II</t>
  </si>
  <si>
    <t>Ivod</t>
  </si>
  <si>
    <t>Poly Control 2</t>
  </si>
  <si>
    <t>Polyan</t>
  </si>
  <si>
    <t>Silenergy</t>
  </si>
  <si>
    <t>Summit 9-10</t>
  </si>
  <si>
    <t>Sun Wet</t>
  </si>
  <si>
    <t>Sunenergy</t>
  </si>
  <si>
    <t>Other</t>
  </si>
  <si>
    <t>Gallons</t>
  </si>
  <si>
    <t>Enter this total bid amount for Brewer</t>
  </si>
  <si>
    <t>Cygnet Enterprises</t>
  </si>
  <si>
    <t>Cygent BioBlend II (WSP)</t>
  </si>
  <si>
    <t>Cygnet Plus</t>
  </si>
  <si>
    <t>Cygnet Select</t>
  </si>
  <si>
    <t>Cygnet Select EXTREME</t>
  </si>
  <si>
    <t>Mukk Busster (Pellets)</t>
  </si>
  <si>
    <t>Colorant</t>
  </si>
  <si>
    <t>Enter this total bid amount for Cygnet</t>
  </si>
  <si>
    <t>Helena Chemical Company</t>
  </si>
  <si>
    <t>Cohere</t>
  </si>
  <si>
    <t>DLZ</t>
  </si>
  <si>
    <t>Grounded</t>
  </si>
  <si>
    <t>Hardball</t>
  </si>
  <si>
    <t>Kammo Plus</t>
  </si>
  <si>
    <t>Trycera</t>
  </si>
  <si>
    <t>Nufarm</t>
  </si>
  <si>
    <t>AquaNeat</t>
  </si>
  <si>
    <t>Aquasweep</t>
  </si>
  <si>
    <t>Clipper</t>
  </si>
  <si>
    <t>Clipper SC</t>
  </si>
  <si>
    <t>Depth Charge</t>
  </si>
  <si>
    <t>Diquat SPC 2L</t>
  </si>
  <si>
    <t>Foresters</t>
  </si>
  <si>
    <t>Platoon</t>
  </si>
  <si>
    <t>Polaris</t>
  </si>
  <si>
    <t>Polaris AC Complete</t>
  </si>
  <si>
    <t>Tahoe 3A</t>
  </si>
  <si>
    <t>Tradewind</t>
  </si>
  <si>
    <t>Weedar 64</t>
  </si>
  <si>
    <t>Pounds</t>
  </si>
  <si>
    <t>Weedestroy AM-40</t>
  </si>
  <si>
    <t>SePro</t>
  </si>
  <si>
    <t>Algimycin PWF</t>
  </si>
  <si>
    <t>Amp↑</t>
  </si>
  <si>
    <t>Aquashade</t>
  </si>
  <si>
    <t>Aquashade Plus</t>
  </si>
  <si>
    <t>Aquashadow Black</t>
  </si>
  <si>
    <t>Avast</t>
  </si>
  <si>
    <t>Bacti-Klear</t>
  </si>
  <si>
    <t>Bacti-Klear (Granular)</t>
  </si>
  <si>
    <t>Blue Springs</t>
  </si>
  <si>
    <t>Blue Springs Plus</t>
  </si>
  <si>
    <t>Blue Stone Crystals</t>
  </si>
  <si>
    <t>Captain</t>
  </si>
  <si>
    <t>Captain XTR</t>
  </si>
  <si>
    <t>Clearcast</t>
  </si>
  <si>
    <t>Clearigate</t>
  </si>
  <si>
    <t>Cutrine Plus</t>
  </si>
  <si>
    <t>Cutrine Plus Granular</t>
  </si>
  <si>
    <t>Cutrine Ultra</t>
  </si>
  <si>
    <t>EutorSORB G</t>
  </si>
  <si>
    <t>EutroSORB F</t>
  </si>
  <si>
    <t>EutroSORB WC</t>
  </si>
  <si>
    <t>Galleon (SC)</t>
  </si>
  <si>
    <t>Habitat</t>
  </si>
  <si>
    <t>Harpoon (Granular)</t>
  </si>
  <si>
    <t>Harpoon (Liquid)</t>
  </si>
  <si>
    <t>Harvester</t>
  </si>
  <si>
    <t>Komeen</t>
  </si>
  <si>
    <t>Komeen Descend</t>
  </si>
  <si>
    <t>K-Tea</t>
  </si>
  <si>
    <t>Littora</t>
  </si>
  <si>
    <t>Midnight Blue Reflection</t>
  </si>
  <si>
    <t>Natrix</t>
  </si>
  <si>
    <t>Nautique</t>
  </si>
  <si>
    <t>Navigate</t>
  </si>
  <si>
    <t>Oasis</t>
  </si>
  <si>
    <t>Oximycin</t>
  </si>
  <si>
    <t>PAK 27</t>
  </si>
  <si>
    <t>Phycomycin SCP</t>
  </si>
  <si>
    <t>ProcellaCOR SC</t>
  </si>
  <si>
    <t>Renovate 3</t>
  </si>
  <si>
    <t>Renovate Max G</t>
  </si>
  <si>
    <t>Renovate OTF</t>
  </si>
  <si>
    <t>Revive</t>
  </si>
  <si>
    <t>Sculpin G</t>
  </si>
  <si>
    <t>SeClear</t>
  </si>
  <si>
    <t>SeClear G</t>
  </si>
  <si>
    <t>Sonar AS</t>
  </si>
  <si>
    <t>Sonar Genesis</t>
  </si>
  <si>
    <t>Sonar H4C</t>
  </si>
  <si>
    <t>Sonar Infinity</t>
  </si>
  <si>
    <t>Sonar One</t>
  </si>
  <si>
    <t>Sonar PR</t>
  </si>
  <si>
    <t>Sonar Q</t>
  </si>
  <si>
    <t>Sonar RTU</t>
  </si>
  <si>
    <t>Sonar SRP</t>
  </si>
  <si>
    <t>Stingray</t>
  </si>
  <si>
    <t>Weedtrine D</t>
  </si>
  <si>
    <t>Muck Reducer</t>
  </si>
  <si>
    <t>Phosphorous Mitigation</t>
  </si>
  <si>
    <t>Water Clarifier</t>
  </si>
  <si>
    <t>Each</t>
  </si>
  <si>
    <t>PDU</t>
  </si>
  <si>
    <t>Enter this total bid amount for Sepro</t>
  </si>
  <si>
    <t>United Phosphorus</t>
  </si>
  <si>
    <t>Aquastrike</t>
  </si>
  <si>
    <t>Aquathol K</t>
  </si>
  <si>
    <t>Aquathol Super K</t>
  </si>
  <si>
    <t>Cascade</t>
  </si>
  <si>
    <t>Current</t>
  </si>
  <si>
    <t>Hydrothol 191</t>
  </si>
  <si>
    <t>Hydrothol 191 (Granular)</t>
  </si>
  <si>
    <t>Symmetry NXG</t>
  </si>
  <si>
    <t>Teton</t>
  </si>
  <si>
    <t>Top Deck</t>
  </si>
  <si>
    <t>Applied Biochemists</t>
  </si>
  <si>
    <t>Pond-Klear</t>
  </si>
  <si>
    <t>Atticus</t>
  </si>
  <si>
    <t>Schooner (WDG)</t>
  </si>
  <si>
    <t>Schooner SC</t>
  </si>
  <si>
    <t>Semera SC</t>
  </si>
  <si>
    <t>Bayer</t>
  </si>
  <si>
    <t>RoundUp Custom</t>
  </si>
  <si>
    <t>RoundUp ProMax</t>
  </si>
  <si>
    <t>RoundUp QuickPro SC</t>
  </si>
  <si>
    <t>BioSafe Systems</t>
  </si>
  <si>
    <t>Calcis</t>
  </si>
  <si>
    <t>GreenClean (Granular)</t>
  </si>
  <si>
    <t>GreenClean Liquid 2.0</t>
  </si>
  <si>
    <t>GreenClean Liquid 5.0</t>
  </si>
  <si>
    <t>GreenClean Pro</t>
  </si>
  <si>
    <t>Biosorb</t>
  </si>
  <si>
    <t>TopFilm</t>
  </si>
  <si>
    <t>Fluid Ounces</t>
  </si>
  <si>
    <t>Chem One</t>
  </si>
  <si>
    <t>Alum</t>
  </si>
  <si>
    <t>Copper Sulfate Crystals (Fine 30)</t>
  </si>
  <si>
    <t>Copper Sulfate Crystals (Medium)</t>
  </si>
  <si>
    <t>Copper Sulfate Crystals (Small)</t>
  </si>
  <si>
    <t>Earth Science Labratories</t>
  </si>
  <si>
    <t>EarthTec</t>
  </si>
  <si>
    <t>GroPro</t>
  </si>
  <si>
    <t>Skeeter</t>
  </si>
  <si>
    <t>Life Science Group</t>
  </si>
  <si>
    <t>Lake-Life</t>
  </si>
  <si>
    <t>Loveland Products, Inc.</t>
  </si>
  <si>
    <t>MSO Concentrate with Leci-Tech</t>
  </si>
  <si>
    <t>Old Bridge Chemicals</t>
  </si>
  <si>
    <t>Copper Sulfate Fine Crystals</t>
  </si>
  <si>
    <t>Syngenta</t>
  </si>
  <si>
    <t>Reward</t>
  </si>
  <si>
    <t>Tribune</t>
  </si>
  <si>
    <t>Valent</t>
  </si>
  <si>
    <t>VectoBac 12AS</t>
  </si>
  <si>
    <t>VectoBac G</t>
  </si>
  <si>
    <t>Enter this total bid amount for Misc</t>
  </si>
  <si>
    <r>
      <t xml:space="preserve">*** All Applicable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</si>
  <si>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Granular</t>
  </si>
  <si>
    <r>
      <rPr>
        <b/>
        <sz val="12"/>
        <color theme="1"/>
        <rFont val="Calibri"/>
        <family val="2"/>
        <scheme val="minor"/>
      </rPr>
      <t>20 Ounces-</t>
    </r>
    <r>
      <rPr>
        <b/>
        <sz val="11"/>
        <color theme="1"/>
        <rFont val="Calibri"/>
        <family val="2"/>
        <scheme val="minor"/>
      </rPr>
      <t xml:space="preserve"> Sulfosulfuron (Dry Formulation)</t>
    </r>
  </si>
  <si>
    <r>
      <t xml:space="preserve">Complete </t>
    </r>
    <r>
      <rPr>
        <b/>
        <u/>
        <sz val="18"/>
        <color rgb="FFFF0000"/>
        <rFont val="Calibri"/>
        <family val="2"/>
        <scheme val="minor"/>
      </rPr>
      <t>all</t>
    </r>
    <r>
      <rPr>
        <b/>
        <sz val="18"/>
        <color rgb="FFFF0000"/>
        <rFont val="Calibri"/>
        <family val="2"/>
        <scheme val="minor"/>
      </rPr>
      <t xml:space="preserve"> yellow highlighted cells</t>
    </r>
  </si>
  <si>
    <t>Opterra Solutions, Inc</t>
  </si>
  <si>
    <t xml:space="preserve">Estimated Quantity </t>
  </si>
  <si>
    <t>Helena</t>
  </si>
  <si>
    <t>AquaMaster</t>
  </si>
  <si>
    <t>Garlon 4</t>
  </si>
  <si>
    <t>Garlon 3A</t>
  </si>
  <si>
    <t>Krenite 5</t>
  </si>
  <si>
    <t>Brewer Cropkick</t>
  </si>
  <si>
    <t>Brewer 90-10</t>
  </si>
  <si>
    <t>Garlon 4 + Basil Oil AF + Dye</t>
  </si>
  <si>
    <t>Element 4</t>
  </si>
  <si>
    <t>Krenite S</t>
  </si>
  <si>
    <t>Milestone</t>
  </si>
  <si>
    <t>Cryder</t>
  </si>
  <si>
    <t>Panoramic 25L</t>
  </si>
  <si>
    <t>PolyControl 2</t>
  </si>
  <si>
    <t>Hi-Light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</si>
</sst>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rgb="FFB4C6E7"/>
        <bgColor theme="8" tint="0.79998168889431442"/>
      </patternFill>
    </fill>
    <fill>
      <patternFill patternType="solid">
        <fgColor rgb="FFB4C6E7"/>
        <bgColor theme="8" tint="0.59999389629810485"/>
      </patternFill>
    </fill>
    <fill>
      <patternFill patternType="solid">
        <fgColor rgb="FFD9E1F2"/>
        <bgColor theme="8" tint="0.79998168889431442"/>
      </patternFill>
    </fill>
    <fill>
      <patternFill patternType="solid">
        <fgColor rgb="FFD9E1F2"/>
        <bgColor theme="8" tint="0.59999389629810485"/>
      </patternFill>
    </fill>
    <fill>
      <patternFill patternType="solid">
        <fgColor rgb="FFFFFF00"/>
        <bgColor theme="8" tint="0.59999389629810485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9389629810485"/>
        <bgColor theme="8" tint="0.79998168889431442"/>
      </patternFill>
    </fill>
  </fills>
  <borders count="2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CC0000"/>
      </top>
      <bottom/>
      <diagonal/>
    </border>
    <border>
      <left style="medium">
        <color rgb="FFCC0000"/>
      </left>
      <right/>
      <top/>
      <bottom/>
      <diagonal/>
    </border>
    <border>
      <left style="medium">
        <color rgb="FFCC0000"/>
      </left>
      <right style="medium">
        <color rgb="FFCC0000"/>
      </right>
      <top style="medium">
        <color rgb="FFCC0000"/>
      </top>
      <bottom/>
      <diagonal/>
    </border>
    <border>
      <left style="medium">
        <color rgb="FFCC0000"/>
      </left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164" fontId="8" fillId="0" borderId="0" xfId="0" applyNumberFormat="1" applyFont="1" applyProtection="1">
      <protection hidden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64" fontId="8" fillId="0" borderId="0" xfId="0" applyNumberFormat="1" applyFont="1"/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9" fontId="0" fillId="0" borderId="6" xfId="0" applyNumberFormat="1" applyBorder="1" applyAlignment="1">
      <alignment horizontal="center"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3" xfId="0" applyBorder="1"/>
    <xf numFmtId="0" fontId="10" fillId="5" borderId="18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justify"/>
    </xf>
    <xf numFmtId="0" fontId="3" fillId="0" borderId="0" xfId="0" applyFont="1" applyAlignment="1">
      <alignment horizontal="justify"/>
    </xf>
    <xf numFmtId="0" fontId="13" fillId="10" borderId="3" xfId="0" applyFont="1" applyFill="1" applyBorder="1" applyAlignment="1">
      <alignment horizontal="center"/>
    </xf>
    <xf numFmtId="44" fontId="0" fillId="3" borderId="3" xfId="0" applyNumberFormat="1" applyFill="1" applyBorder="1" applyAlignment="1" applyProtection="1">
      <alignment horizontal="center"/>
      <protection locked="0"/>
    </xf>
    <xf numFmtId="44" fontId="0" fillId="4" borderId="3" xfId="0" applyNumberFormat="1" applyFill="1" applyBorder="1" applyAlignment="1" applyProtection="1">
      <alignment horizontal="center"/>
      <protection locked="0"/>
    </xf>
    <xf numFmtId="44" fontId="0" fillId="3" borderId="3" xfId="0" applyNumberFormat="1" applyFill="1" applyBorder="1" applyAlignment="1">
      <alignment horizontal="center"/>
    </xf>
    <xf numFmtId="44" fontId="13" fillId="10" borderId="3" xfId="0" applyNumberFormat="1" applyFont="1" applyFill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13" fillId="10" borderId="3" xfId="0" applyFont="1" applyFill="1" applyBorder="1"/>
    <xf numFmtId="0" fontId="3" fillId="0" borderId="0" xfId="0" applyFont="1" applyAlignment="1">
      <alignment horizontal="center" vertical="center"/>
    </xf>
    <xf numFmtId="0" fontId="3" fillId="2" borderId="3" xfId="0" applyFont="1" applyFill="1" applyBorder="1"/>
    <xf numFmtId="0" fontId="0" fillId="2" borderId="3" xfId="0" applyFill="1" applyBorder="1"/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0" fontId="3" fillId="2" borderId="21" xfId="0" applyFont="1" applyFill="1" applyBorder="1"/>
    <xf numFmtId="0" fontId="3" fillId="2" borderId="22" xfId="0" applyFont="1" applyFill="1" applyBorder="1"/>
    <xf numFmtId="0" fontId="0" fillId="10" borderId="3" xfId="0" applyFill="1" applyBorder="1"/>
    <xf numFmtId="0" fontId="0" fillId="10" borderId="3" xfId="0" applyFill="1" applyBorder="1" applyAlignment="1">
      <alignment horizontal="center"/>
    </xf>
    <xf numFmtId="44" fontId="0" fillId="10" borderId="3" xfId="0" applyNumberForma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0" fillId="2" borderId="22" xfId="0" applyFill="1" applyBorder="1"/>
    <xf numFmtId="44" fontId="0" fillId="10" borderId="3" xfId="0" applyNumberFormat="1" applyFill="1" applyBorder="1" applyAlignment="1" applyProtection="1">
      <alignment horizontal="center"/>
      <protection locked="0"/>
    </xf>
    <xf numFmtId="44" fontId="0" fillId="6" borderId="8" xfId="0" applyNumberForma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justify"/>
      <protection locked="0"/>
    </xf>
    <xf numFmtId="0" fontId="3" fillId="2" borderId="23" xfId="0" applyFont="1" applyFill="1" applyBorder="1" applyAlignment="1" applyProtection="1">
      <alignment horizontal="justify"/>
      <protection locked="0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13" fillId="11" borderId="7" xfId="0" applyFont="1" applyFill="1" applyBorder="1"/>
    <xf numFmtId="0" fontId="13" fillId="11" borderId="7" xfId="0" applyFont="1" applyFill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0" fontId="0" fillId="4" borderId="8" xfId="0" applyFill="1" applyBorder="1" applyAlignment="1">
      <alignment horizontal="center"/>
    </xf>
    <xf numFmtId="44" fontId="0" fillId="6" borderId="8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3" fillId="11" borderId="8" xfId="0" applyFont="1" applyFill="1" applyBorder="1" applyAlignment="1">
      <alignment horizontal="center"/>
    </xf>
    <xf numFmtId="44" fontId="13" fillId="11" borderId="8" xfId="0" applyNumberFormat="1" applyFont="1" applyFill="1" applyBorder="1" applyAlignment="1">
      <alignment horizontal="center"/>
    </xf>
    <xf numFmtId="44" fontId="0" fillId="7" borderId="3" xfId="0" applyNumberFormat="1" applyFill="1" applyBorder="1" applyAlignment="1" applyProtection="1">
      <alignment horizontal="center"/>
      <protection locked="0"/>
    </xf>
    <xf numFmtId="44" fontId="0" fillId="6" borderId="3" xfId="0" applyNumberForma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44" fontId="0" fillId="0" borderId="0" xfId="0" applyNumberFormat="1" applyAlignment="1" applyProtection="1">
      <alignment horizontal="center"/>
      <protection locked="0"/>
    </xf>
    <xf numFmtId="0" fontId="13" fillId="11" borderId="3" xfId="0" applyFont="1" applyFill="1" applyBorder="1"/>
    <xf numFmtId="0" fontId="13" fillId="11" borderId="3" xfId="0" applyFont="1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44" fontId="0" fillId="6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44" fontId="13" fillId="11" borderId="3" xfId="0" applyNumberFormat="1" applyFont="1" applyFill="1" applyBorder="1" applyAlignment="1">
      <alignment horizontal="center"/>
    </xf>
    <xf numFmtId="49" fontId="0" fillId="0" borderId="20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0" fillId="0" borderId="0" xfId="0" applyBorder="1"/>
    <xf numFmtId="9" fontId="0" fillId="0" borderId="3" xfId="0" applyNumberFormat="1" applyBorder="1" applyAlignment="1">
      <alignment horizontal="center" vertical="top" wrapText="1"/>
    </xf>
    <xf numFmtId="0" fontId="0" fillId="13" borderId="3" xfId="0" applyFill="1" applyBorder="1"/>
    <xf numFmtId="0" fontId="0" fillId="13" borderId="3" xfId="0" applyFill="1" applyBorder="1" applyAlignment="1">
      <alignment horizontal="center"/>
    </xf>
    <xf numFmtId="44" fontId="0" fillId="13" borderId="3" xfId="0" applyNumberFormat="1" applyFill="1" applyBorder="1" applyAlignment="1" applyProtection="1">
      <alignment horizontal="center"/>
      <protection locked="0"/>
    </xf>
    <xf numFmtId="0" fontId="0" fillId="12" borderId="3" xfId="0" applyFill="1" applyBorder="1"/>
    <xf numFmtId="0" fontId="0" fillId="12" borderId="3" xfId="0" applyFill="1" applyBorder="1" applyAlignment="1">
      <alignment horizontal="center"/>
    </xf>
    <xf numFmtId="44" fontId="0" fillId="12" borderId="3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2" fillId="2" borderId="3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Protection="1">
      <protection locked="0"/>
    </xf>
    <xf numFmtId="49" fontId="16" fillId="2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49" fontId="0" fillId="0" borderId="1" xfId="0" applyNumberForma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164" fontId="11" fillId="0" borderId="10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164" fontId="11" fillId="0" borderId="15" xfId="0" applyNumberFormat="1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16" fillId="2" borderId="21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164" fontId="17" fillId="2" borderId="3" xfId="0" applyNumberFormat="1" applyFont="1" applyFill="1" applyBorder="1" applyAlignment="1" applyProtection="1">
      <alignment horizontal="center"/>
      <protection locked="0"/>
    </xf>
    <xf numFmtId="164" fontId="17" fillId="2" borderId="1" xfId="0" applyNumberFormat="1" applyFont="1" applyFill="1" applyBorder="1" applyAlignment="1" applyProtection="1">
      <alignment horizontal="center"/>
      <protection locked="0"/>
    </xf>
    <xf numFmtId="49" fontId="17" fillId="2" borderId="4" xfId="0" applyNumberFormat="1" applyFont="1" applyFill="1" applyBorder="1" applyAlignment="1" applyProtection="1">
      <alignment horizontal="center"/>
      <protection locked="0"/>
    </xf>
    <xf numFmtId="49" fontId="17" fillId="2" borderId="5" xfId="0" applyNumberFormat="1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B4C6E7"/>
      <color rgb="FFD9E1F2"/>
      <color rgb="FFB5CFF9"/>
      <color rgb="FF9FC1F7"/>
      <color rgb="FFB9D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18</xdr:row>
      <xdr:rowOff>200025</xdr:rowOff>
    </xdr:from>
    <xdr:to>
      <xdr:col>6</xdr:col>
      <xdr:colOff>759333</xdr:colOff>
      <xdr:row>18</xdr:row>
      <xdr:rowOff>647700</xdr:rowOff>
    </xdr:to>
    <xdr:sp macro="" textlink="">
      <xdr:nvSpPr>
        <xdr:cNvPr id="4" name="Right Arrow 2">
          <a:extLst>
            <a:ext uri="{FF2B5EF4-FFF2-40B4-BE49-F238E27FC236}">
              <a16:creationId xmlns:a16="http://schemas.microsoft.com/office/drawing/2014/main" id="{E4EBAB3D-6F25-41A4-A6B1-7D5C16CA2DC1}"/>
            </a:ext>
          </a:extLst>
        </xdr:cNvPr>
        <xdr:cNvSpPr/>
      </xdr:nvSpPr>
      <xdr:spPr>
        <a:xfrm>
          <a:off x="6638925" y="4600575"/>
          <a:ext cx="635508" cy="4476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11</xdr:row>
      <xdr:rowOff>152400</xdr:rowOff>
    </xdr:from>
    <xdr:to>
      <xdr:col>6</xdr:col>
      <xdr:colOff>730758</xdr:colOff>
      <xdr:row>12</xdr:row>
      <xdr:rowOff>314325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B989CEA6-CE27-4F99-8440-0CC57303E9EB}"/>
            </a:ext>
          </a:extLst>
        </xdr:cNvPr>
        <xdr:cNvSpPr/>
      </xdr:nvSpPr>
      <xdr:spPr>
        <a:xfrm>
          <a:off x="7372350" y="2552700"/>
          <a:ext cx="635508" cy="3619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63</xdr:row>
      <xdr:rowOff>257175</xdr:rowOff>
    </xdr:from>
    <xdr:to>
      <xdr:col>6</xdr:col>
      <xdr:colOff>892683</xdr:colOff>
      <xdr:row>63</xdr:row>
      <xdr:rowOff>485775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17E620FE-1721-451F-83FE-4EB4272E6D52}"/>
            </a:ext>
          </a:extLst>
        </xdr:cNvPr>
        <xdr:cNvSpPr/>
      </xdr:nvSpPr>
      <xdr:spPr>
        <a:xfrm>
          <a:off x="6629400" y="4810125"/>
          <a:ext cx="635508" cy="2286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62</xdr:row>
      <xdr:rowOff>247650</xdr:rowOff>
    </xdr:from>
    <xdr:to>
      <xdr:col>6</xdr:col>
      <xdr:colOff>749808</xdr:colOff>
      <xdr:row>62</xdr:row>
      <xdr:rowOff>476250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11A4C1C9-E3E6-4760-B7D1-05FA8E26693B}"/>
            </a:ext>
          </a:extLst>
        </xdr:cNvPr>
        <xdr:cNvSpPr/>
      </xdr:nvSpPr>
      <xdr:spPr>
        <a:xfrm>
          <a:off x="8153400" y="14430375"/>
          <a:ext cx="587883" cy="22860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hardee\AppData\Local\Microsoft\Windows\INetCache\Content.Outlook\TDYUGKA1\Herbicide%20List%20(003).xlsx" TargetMode="External"/><Relationship Id="rId1" Type="http://schemas.openxmlformats.org/officeDocument/2006/relationships/externalLinkPath" Target="file:///C:\Users\gghardee\AppData\Local\Microsoft\Windows\INetCache\Content.Outlook\TDYUGKA1\Herbicide%20List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quatic Chemical List"/>
      <sheetName val="Herbicide List (003)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60"/>
  <sheetViews>
    <sheetView tabSelected="1" topLeftCell="A4" zoomScale="80" zoomScaleNormal="80" workbookViewId="0">
      <selection activeCell="E18" sqref="E18:F18"/>
    </sheetView>
  </sheetViews>
  <sheetFormatPr defaultColWidth="8.85546875" defaultRowHeight="15" x14ac:dyDescent="0.25"/>
  <cols>
    <col min="1" max="1" width="52" bestFit="1" customWidth="1"/>
    <col min="2" max="2" width="42.28515625" customWidth="1"/>
    <col min="3" max="3" width="30" customWidth="1"/>
    <col min="4" max="4" width="18.28515625" customWidth="1"/>
    <col min="5" max="5" width="36.85546875" customWidth="1"/>
    <col min="6" max="6" width="9.140625" customWidth="1"/>
    <col min="7" max="7" width="33.85546875" customWidth="1"/>
  </cols>
  <sheetData>
    <row r="1" spans="1:10" ht="24" customHeight="1" x14ac:dyDescent="0.35">
      <c r="A1" s="99" t="s">
        <v>0</v>
      </c>
      <c r="B1" s="99"/>
      <c r="C1" s="99"/>
      <c r="D1" s="99"/>
      <c r="E1" s="99"/>
      <c r="F1" s="100"/>
      <c r="G1" s="100"/>
      <c r="H1" s="100"/>
      <c r="I1" s="100"/>
      <c r="J1" s="100"/>
    </row>
    <row r="2" spans="1:10" ht="29.25" customHeight="1" x14ac:dyDescent="0.35">
      <c r="A2" s="99" t="s">
        <v>35</v>
      </c>
      <c r="B2" s="104"/>
      <c r="C2" s="104"/>
      <c r="D2" s="10"/>
      <c r="E2" s="38" t="s">
        <v>37</v>
      </c>
      <c r="F2" s="125" t="s">
        <v>246</v>
      </c>
      <c r="G2" s="126"/>
      <c r="H2" s="126"/>
      <c r="I2" s="126"/>
      <c r="J2" s="127"/>
    </row>
    <row r="3" spans="1:10" ht="31.5" customHeight="1" x14ac:dyDescent="0.35">
      <c r="A3" s="10"/>
      <c r="B3" s="10"/>
      <c r="C3" s="10"/>
      <c r="D3" s="10"/>
      <c r="E3" s="38" t="s">
        <v>38</v>
      </c>
      <c r="F3" s="125">
        <v>7000262832</v>
      </c>
      <c r="G3" s="126"/>
      <c r="H3" s="126"/>
      <c r="I3" s="126"/>
      <c r="J3" s="127"/>
    </row>
    <row r="4" spans="1:10" ht="34.35" customHeight="1" x14ac:dyDescent="0.35">
      <c r="A4" s="102" t="s">
        <v>243</v>
      </c>
      <c r="B4" s="102"/>
      <c r="C4" s="102"/>
      <c r="D4" s="102"/>
      <c r="E4" s="102"/>
    </row>
    <row r="5" spans="1:10" ht="62.25" customHeight="1" x14ac:dyDescent="0.3">
      <c r="A5" s="82" t="s">
        <v>1</v>
      </c>
      <c r="B5" s="82" t="s">
        <v>33</v>
      </c>
      <c r="C5" s="83" t="s">
        <v>34</v>
      </c>
      <c r="D5" s="83" t="s">
        <v>245</v>
      </c>
      <c r="E5" s="103" t="s">
        <v>31</v>
      </c>
      <c r="F5" s="103"/>
    </row>
    <row r="6" spans="1:10" ht="45" customHeight="1" x14ac:dyDescent="0.35">
      <c r="A6" s="84" t="s">
        <v>13</v>
      </c>
      <c r="B6" s="85" t="s">
        <v>5</v>
      </c>
      <c r="C6" s="128">
        <v>24.85</v>
      </c>
      <c r="D6" s="86">
        <v>100</v>
      </c>
      <c r="E6" s="101" t="s">
        <v>247</v>
      </c>
      <c r="F6" s="101"/>
    </row>
    <row r="7" spans="1:10" ht="45" customHeight="1" x14ac:dyDescent="0.35">
      <c r="A7" s="84" t="s">
        <v>14</v>
      </c>
      <c r="B7" s="87" t="s">
        <v>6</v>
      </c>
      <c r="C7" s="128">
        <v>54.58</v>
      </c>
      <c r="D7" s="86">
        <v>100</v>
      </c>
      <c r="E7" s="101" t="s">
        <v>254</v>
      </c>
      <c r="F7" s="101"/>
    </row>
    <row r="8" spans="1:10" ht="45" customHeight="1" x14ac:dyDescent="0.35">
      <c r="A8" s="84" t="s">
        <v>15</v>
      </c>
      <c r="B8" s="88" t="s">
        <v>7</v>
      </c>
      <c r="C8" s="128">
        <v>43.25</v>
      </c>
      <c r="D8" s="86">
        <v>100</v>
      </c>
      <c r="E8" s="101" t="s">
        <v>249</v>
      </c>
      <c r="F8" s="101"/>
      <c r="I8" s="1"/>
    </row>
    <row r="9" spans="1:10" ht="45" customHeight="1" x14ac:dyDescent="0.35">
      <c r="A9" s="84" t="s">
        <v>16</v>
      </c>
      <c r="B9" s="87" t="s">
        <v>8</v>
      </c>
      <c r="C9" s="128">
        <v>88.39</v>
      </c>
      <c r="D9" s="86">
        <v>100</v>
      </c>
      <c r="E9" s="101" t="s">
        <v>255</v>
      </c>
      <c r="F9" s="101"/>
      <c r="I9" s="1"/>
    </row>
    <row r="10" spans="1:10" ht="45" customHeight="1" x14ac:dyDescent="0.35">
      <c r="A10" s="84" t="s">
        <v>23</v>
      </c>
      <c r="B10" s="88" t="s">
        <v>9</v>
      </c>
      <c r="C10" s="128">
        <v>80.25</v>
      </c>
      <c r="D10" s="86">
        <v>100</v>
      </c>
      <c r="E10" s="101" t="s">
        <v>256</v>
      </c>
      <c r="F10" s="101"/>
      <c r="I10" s="1"/>
    </row>
    <row r="11" spans="1:10" ht="45" customHeight="1" x14ac:dyDescent="0.35">
      <c r="A11" s="84" t="s">
        <v>17</v>
      </c>
      <c r="B11" s="88" t="s">
        <v>9</v>
      </c>
      <c r="C11" s="128">
        <v>321</v>
      </c>
      <c r="D11" s="86">
        <v>100</v>
      </c>
      <c r="E11" s="101" t="s">
        <v>256</v>
      </c>
      <c r="F11" s="101"/>
      <c r="I11" s="1"/>
    </row>
    <row r="12" spans="1:10" ht="45" customHeight="1" x14ac:dyDescent="0.35">
      <c r="A12" s="89" t="s">
        <v>242</v>
      </c>
      <c r="B12" s="90" t="s">
        <v>10</v>
      </c>
      <c r="C12" s="128">
        <v>11.9</v>
      </c>
      <c r="D12" s="86">
        <v>50</v>
      </c>
      <c r="E12" s="101" t="s">
        <v>257</v>
      </c>
      <c r="F12" s="101"/>
      <c r="I12" s="1"/>
    </row>
    <row r="13" spans="1:10" ht="45" customHeight="1" x14ac:dyDescent="0.35">
      <c r="A13" s="84" t="s">
        <v>22</v>
      </c>
      <c r="B13" s="88" t="s">
        <v>11</v>
      </c>
      <c r="C13" s="128">
        <v>113.09</v>
      </c>
      <c r="D13" s="86">
        <v>100</v>
      </c>
      <c r="E13" s="101" t="s">
        <v>258</v>
      </c>
      <c r="F13" s="101"/>
    </row>
    <row r="14" spans="1:10" ht="45" customHeight="1" x14ac:dyDescent="0.35">
      <c r="A14" s="84" t="s">
        <v>18</v>
      </c>
      <c r="B14" s="88" t="s">
        <v>11</v>
      </c>
      <c r="C14" s="128">
        <v>113.09</v>
      </c>
      <c r="D14" s="86">
        <v>100</v>
      </c>
      <c r="E14" s="101" t="s">
        <v>258</v>
      </c>
      <c r="F14" s="101"/>
    </row>
    <row r="15" spans="1:10" ht="45" customHeight="1" x14ac:dyDescent="0.35">
      <c r="A15" s="84" t="s">
        <v>19</v>
      </c>
      <c r="B15" s="86" t="s">
        <v>12</v>
      </c>
      <c r="C15" s="128">
        <v>17.23</v>
      </c>
      <c r="D15" s="86">
        <v>50</v>
      </c>
      <c r="E15" s="101" t="s">
        <v>79</v>
      </c>
      <c r="F15" s="101"/>
    </row>
    <row r="16" spans="1:10" ht="45" customHeight="1" x14ac:dyDescent="0.35">
      <c r="A16" s="84" t="s">
        <v>20</v>
      </c>
      <c r="B16" s="86" t="s">
        <v>12</v>
      </c>
      <c r="C16" s="128">
        <v>10.17</v>
      </c>
      <c r="D16" s="86">
        <v>50</v>
      </c>
      <c r="E16" s="101" t="s">
        <v>259</v>
      </c>
      <c r="F16" s="101"/>
    </row>
    <row r="17" spans="1:6" ht="45" customHeight="1" x14ac:dyDescent="0.35">
      <c r="A17" s="84" t="s">
        <v>21</v>
      </c>
      <c r="B17" s="86" t="s">
        <v>12</v>
      </c>
      <c r="C17" s="128">
        <v>18.059999999999999</v>
      </c>
      <c r="D17" s="86">
        <v>50</v>
      </c>
      <c r="E17" s="101" t="s">
        <v>260</v>
      </c>
      <c r="F17" s="101"/>
    </row>
    <row r="18" spans="1:6" ht="45" customHeight="1" x14ac:dyDescent="0.25">
      <c r="C18" s="2"/>
      <c r="E18" s="105"/>
      <c r="F18" s="105"/>
    </row>
    <row r="19" spans="1:6" ht="45" customHeight="1" x14ac:dyDescent="0.25"/>
    <row r="20" spans="1:6" ht="45" customHeight="1" x14ac:dyDescent="0.25"/>
    <row r="21" spans="1:6" ht="45" customHeight="1" x14ac:dyDescent="0.25"/>
    <row r="22" spans="1:6" ht="45" customHeight="1" x14ac:dyDescent="0.25"/>
    <row r="23" spans="1:6" ht="45" customHeight="1" x14ac:dyDescent="0.25"/>
    <row r="24" spans="1:6" ht="45" customHeight="1" x14ac:dyDescent="0.25"/>
    <row r="25" spans="1:6" ht="45" customHeight="1" x14ac:dyDescent="0.25"/>
    <row r="26" spans="1:6" ht="45" customHeight="1" x14ac:dyDescent="0.25"/>
    <row r="27" spans="1:6" ht="45" customHeight="1" x14ac:dyDescent="0.25"/>
    <row r="28" spans="1:6" ht="45" customHeight="1" x14ac:dyDescent="0.25"/>
    <row r="29" spans="1:6" ht="45" customHeight="1" x14ac:dyDescent="0.25"/>
    <row r="30" spans="1:6" ht="45" customHeight="1" x14ac:dyDescent="0.25"/>
    <row r="31" spans="1:6" ht="62.25" customHeight="1" x14ac:dyDescent="0.25"/>
    <row r="32" spans="1:6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62.25" customHeight="1" x14ac:dyDescent="0.25"/>
    <row r="47" ht="45" customHeight="1" x14ac:dyDescent="0.25"/>
    <row r="48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39.75" customHeight="1" x14ac:dyDescent="0.25"/>
  </sheetData>
  <sheetProtection algorithmName="SHA-512" hashValue="GEWQ+1TIKorp8MH37maKKYVF/7O4nRrICLMdOXl5vMT2m9HuqfcIMewmqVqBpY8AqZwKiGYtHH24e9YS1KL0qA==" saltValue="1NuZhyVZ7kJFWrqI41GShw==" spinCount="100000" sheet="1" selectLockedCells="1"/>
  <mergeCells count="20">
    <mergeCell ref="A2:C2"/>
    <mergeCell ref="E12:F12"/>
    <mergeCell ref="E17:F17"/>
    <mergeCell ref="E18:F18"/>
    <mergeCell ref="A1:E1"/>
    <mergeCell ref="F1:J1"/>
    <mergeCell ref="E16:F16"/>
    <mergeCell ref="A4:E4"/>
    <mergeCell ref="E5:F5"/>
    <mergeCell ref="E6:F6"/>
    <mergeCell ref="E7:F7"/>
    <mergeCell ref="E8:F8"/>
    <mergeCell ref="E9:F9"/>
    <mergeCell ref="E10:F10"/>
    <mergeCell ref="E11:F11"/>
    <mergeCell ref="E13:F13"/>
    <mergeCell ref="E14:F14"/>
    <mergeCell ref="E15:F15"/>
    <mergeCell ref="F2:J2"/>
    <mergeCell ref="F3:J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L44"/>
  <sheetViews>
    <sheetView zoomScale="80" zoomScaleNormal="80" workbookViewId="0">
      <selection activeCell="C6" sqref="C6:C12"/>
    </sheetView>
  </sheetViews>
  <sheetFormatPr defaultColWidth="8.85546875"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42578125" customWidth="1"/>
  </cols>
  <sheetData>
    <row r="1" spans="1:12" ht="21" x14ac:dyDescent="0.35">
      <c r="A1" s="99" t="s">
        <v>0</v>
      </c>
      <c r="B1" s="99"/>
      <c r="C1" s="99"/>
      <c r="D1" s="99"/>
      <c r="E1" s="99"/>
      <c r="F1" s="100"/>
      <c r="G1" s="100"/>
      <c r="H1" s="100"/>
      <c r="I1" s="100"/>
      <c r="J1" s="100"/>
    </row>
    <row r="2" spans="1:12" ht="20.25" customHeight="1" x14ac:dyDescent="0.35">
      <c r="A2" s="99" t="s">
        <v>35</v>
      </c>
      <c r="B2" s="99"/>
      <c r="C2" s="99"/>
      <c r="D2" s="99"/>
      <c r="E2" s="99"/>
      <c r="F2" s="38" t="s">
        <v>37</v>
      </c>
      <c r="G2" s="39"/>
      <c r="H2" s="125" t="s">
        <v>246</v>
      </c>
      <c r="I2" s="126"/>
      <c r="J2" s="126"/>
      <c r="K2" s="127"/>
    </row>
    <row r="3" spans="1:12" ht="22.5" customHeight="1" x14ac:dyDescent="0.35">
      <c r="A3" s="99"/>
      <c r="B3" s="99"/>
      <c r="C3" s="99"/>
      <c r="D3" s="99"/>
      <c r="E3" s="99"/>
      <c r="F3" s="38" t="s">
        <v>38</v>
      </c>
      <c r="G3" s="39"/>
      <c r="H3" s="125">
        <v>7000262832</v>
      </c>
      <c r="I3" s="126"/>
      <c r="J3" s="126"/>
      <c r="K3" s="127"/>
    </row>
    <row r="4" spans="1:12" ht="34.35" customHeight="1" x14ac:dyDescent="0.3">
      <c r="A4" s="107" t="s">
        <v>32</v>
      </c>
      <c r="B4" s="107"/>
      <c r="C4" s="107"/>
      <c r="D4" s="107"/>
      <c r="E4" s="107"/>
    </row>
    <row r="5" spans="1:12" ht="62.1" customHeight="1" x14ac:dyDescent="0.3">
      <c r="A5" s="82" t="s">
        <v>1</v>
      </c>
      <c r="B5" s="82" t="s">
        <v>2</v>
      </c>
      <c r="C5" s="83" t="s">
        <v>34</v>
      </c>
      <c r="D5" s="83" t="s">
        <v>3</v>
      </c>
      <c r="E5" s="103" t="s">
        <v>31</v>
      </c>
      <c r="F5" s="103"/>
    </row>
    <row r="6" spans="1:12" ht="42" customHeight="1" x14ac:dyDescent="0.3">
      <c r="A6" s="84" t="s">
        <v>24</v>
      </c>
      <c r="B6" s="85" t="s">
        <v>5</v>
      </c>
      <c r="C6" s="128">
        <v>25.45</v>
      </c>
      <c r="D6" s="86">
        <v>100</v>
      </c>
      <c r="E6" s="106" t="s">
        <v>247</v>
      </c>
      <c r="F6" s="106"/>
      <c r="G6" s="3"/>
    </row>
    <row r="7" spans="1:12" ht="42" customHeight="1" x14ac:dyDescent="0.3">
      <c r="A7" s="84" t="s">
        <v>25</v>
      </c>
      <c r="B7" s="87" t="s">
        <v>6</v>
      </c>
      <c r="C7" s="128">
        <v>56.21</v>
      </c>
      <c r="D7" s="86">
        <v>100</v>
      </c>
      <c r="E7" s="106" t="s">
        <v>248</v>
      </c>
      <c r="F7" s="106"/>
      <c r="G7" s="3"/>
    </row>
    <row r="8" spans="1:12" ht="42" customHeight="1" x14ac:dyDescent="0.3">
      <c r="A8" s="84" t="s">
        <v>26</v>
      </c>
      <c r="B8" s="88" t="s">
        <v>7</v>
      </c>
      <c r="C8" s="128">
        <v>41.58</v>
      </c>
      <c r="D8" s="86">
        <v>100</v>
      </c>
      <c r="E8" s="106" t="s">
        <v>249</v>
      </c>
      <c r="F8" s="106"/>
      <c r="G8" s="3"/>
    </row>
    <row r="9" spans="1:12" ht="42" customHeight="1" x14ac:dyDescent="0.3">
      <c r="A9" s="84" t="s">
        <v>27</v>
      </c>
      <c r="B9" s="87" t="s">
        <v>8</v>
      </c>
      <c r="C9" s="128">
        <v>89.3</v>
      </c>
      <c r="D9" s="86">
        <v>100</v>
      </c>
      <c r="E9" s="106" t="s">
        <v>250</v>
      </c>
      <c r="F9" s="106"/>
      <c r="G9" s="3"/>
    </row>
    <row r="10" spans="1:12" ht="42" customHeight="1" x14ac:dyDescent="0.3">
      <c r="A10" s="84" t="s">
        <v>29</v>
      </c>
      <c r="B10" s="86" t="s">
        <v>12</v>
      </c>
      <c r="C10" s="128">
        <v>18.5</v>
      </c>
      <c r="D10" s="86">
        <v>100</v>
      </c>
      <c r="E10" s="106" t="s">
        <v>251</v>
      </c>
      <c r="F10" s="106"/>
      <c r="G10" s="3"/>
    </row>
    <row r="11" spans="1:12" ht="42" customHeight="1" x14ac:dyDescent="0.3">
      <c r="A11" s="84" t="s">
        <v>30</v>
      </c>
      <c r="B11" s="86" t="s">
        <v>12</v>
      </c>
      <c r="C11" s="128">
        <v>10.17</v>
      </c>
      <c r="D11" s="86">
        <v>100</v>
      </c>
      <c r="E11" s="106" t="s">
        <v>252</v>
      </c>
      <c r="F11" s="106"/>
      <c r="G11" s="3"/>
      <c r="L11" s="2"/>
    </row>
    <row r="12" spans="1:12" ht="66.75" customHeight="1" x14ac:dyDescent="0.3">
      <c r="A12" s="84" t="s">
        <v>28</v>
      </c>
      <c r="B12" s="92" t="s">
        <v>36</v>
      </c>
      <c r="C12" s="128">
        <v>24.25</v>
      </c>
      <c r="D12" s="86">
        <v>100</v>
      </c>
      <c r="E12" s="106" t="s">
        <v>253</v>
      </c>
      <c r="F12" s="106"/>
      <c r="G12" s="3"/>
    </row>
    <row r="13" spans="1:12" ht="42" customHeight="1" x14ac:dyDescent="0.25">
      <c r="E13" s="91"/>
      <c r="H13" s="3"/>
    </row>
    <row r="14" spans="1:12" ht="42" customHeight="1" x14ac:dyDescent="0.25">
      <c r="H14" s="3"/>
    </row>
    <row r="15" spans="1:12" ht="42" customHeight="1" x14ac:dyDescent="0.25">
      <c r="H15" s="3"/>
    </row>
    <row r="16" spans="1:12" ht="42" customHeight="1" x14ac:dyDescent="0.25">
      <c r="H16" s="3"/>
    </row>
    <row r="17" spans="8:8" ht="42" customHeight="1" x14ac:dyDescent="0.25">
      <c r="H17" s="3"/>
    </row>
    <row r="18" spans="8:8" ht="42" customHeight="1" x14ac:dyDescent="0.25">
      <c r="H18" s="3"/>
    </row>
    <row r="19" spans="8:8" ht="66.75" customHeight="1" x14ac:dyDescent="0.25">
      <c r="H19" s="3"/>
    </row>
    <row r="20" spans="8:8" ht="66.75" customHeight="1" x14ac:dyDescent="0.25">
      <c r="H20" s="3"/>
    </row>
    <row r="21" spans="8:8" ht="18.75" customHeight="1" x14ac:dyDescent="0.25"/>
    <row r="22" spans="8:8" ht="62.1" customHeight="1" x14ac:dyDescent="0.25"/>
    <row r="23" spans="8:8" ht="42" customHeight="1" x14ac:dyDescent="0.25">
      <c r="H23" s="3"/>
    </row>
    <row r="24" spans="8:8" ht="42" customHeight="1" x14ac:dyDescent="0.25">
      <c r="H24" s="3"/>
    </row>
    <row r="25" spans="8:8" ht="42" customHeight="1" x14ac:dyDescent="0.25">
      <c r="H25" s="3"/>
    </row>
    <row r="26" spans="8:8" ht="42" customHeight="1" x14ac:dyDescent="0.25">
      <c r="H26" s="3"/>
    </row>
    <row r="27" spans="8:8" ht="42" customHeight="1" x14ac:dyDescent="0.25">
      <c r="H27" s="3"/>
    </row>
    <row r="28" spans="8:8" ht="42" customHeight="1" x14ac:dyDescent="0.25">
      <c r="H28" s="3"/>
    </row>
    <row r="29" spans="8:8" ht="42" customHeight="1" x14ac:dyDescent="0.25">
      <c r="H29" s="3"/>
    </row>
    <row r="30" spans="8:8" ht="66.75" customHeight="1" x14ac:dyDescent="0.25">
      <c r="H30" s="3"/>
    </row>
    <row r="31" spans="8:8" ht="66.75" customHeight="1" x14ac:dyDescent="0.25">
      <c r="H31" s="3"/>
    </row>
    <row r="32" spans="8:8" ht="18.75" customHeight="1" x14ac:dyDescent="0.25"/>
    <row r="33" spans="8:8" ht="62.1" customHeight="1" x14ac:dyDescent="0.25"/>
    <row r="34" spans="8:8" ht="43.35" customHeight="1" x14ac:dyDescent="0.25">
      <c r="H34" s="3"/>
    </row>
    <row r="35" spans="8:8" ht="43.35" customHeight="1" x14ac:dyDescent="0.25">
      <c r="H35" s="3"/>
    </row>
    <row r="36" spans="8:8" ht="43.35" customHeight="1" x14ac:dyDescent="0.25">
      <c r="H36" s="3"/>
    </row>
    <row r="37" spans="8:8" ht="43.35" customHeight="1" x14ac:dyDescent="0.25">
      <c r="H37" s="3"/>
    </row>
    <row r="38" spans="8:8" ht="43.35" customHeight="1" x14ac:dyDescent="0.25">
      <c r="H38" s="3"/>
    </row>
    <row r="39" spans="8:8" ht="43.35" customHeight="1" x14ac:dyDescent="0.25">
      <c r="H39" s="3"/>
    </row>
    <row r="40" spans="8:8" ht="43.35" customHeight="1" x14ac:dyDescent="0.25">
      <c r="H40" s="3"/>
    </row>
    <row r="41" spans="8:8" ht="66.75" customHeight="1" x14ac:dyDescent="0.25">
      <c r="H41" s="3"/>
    </row>
    <row r="42" spans="8:8" ht="66.75" customHeight="1" x14ac:dyDescent="0.25">
      <c r="H42" s="3"/>
    </row>
    <row r="43" spans="8:8" ht="23.25" customHeight="1" x14ac:dyDescent="0.25"/>
    <row r="44" spans="8:8" ht="15" customHeight="1" x14ac:dyDescent="0.25"/>
  </sheetData>
  <sheetProtection algorithmName="SHA-512" hashValue="cI6Qy0xOPGr6JejPXpfUibiI3/YquvdoH5GLZhtCy+9He1ONDEBplb2szwUyeUtGU5RiCMt9afy53Fhx8AToow==" saltValue="AZZ49SxAh2zlTfTi/QBcnQ==" spinCount="100000" sheet="1" selectLockedCells="1"/>
  <mergeCells count="14">
    <mergeCell ref="E11:F11"/>
    <mergeCell ref="E8:F8"/>
    <mergeCell ref="A4:E4"/>
    <mergeCell ref="E12:F12"/>
    <mergeCell ref="E9:F9"/>
    <mergeCell ref="E10:F10"/>
    <mergeCell ref="A1:E1"/>
    <mergeCell ref="F1:J1"/>
    <mergeCell ref="E6:F6"/>
    <mergeCell ref="E7:F7"/>
    <mergeCell ref="A2:E3"/>
    <mergeCell ref="E5:F5"/>
    <mergeCell ref="H2:K2"/>
    <mergeCell ref="H3:K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18C5-D14F-48D5-B8B8-9D8074734114}">
  <dimension ref="A1:M49"/>
  <sheetViews>
    <sheetView zoomScale="80" zoomScaleNormal="80" workbookViewId="0">
      <selection activeCell="C6" sqref="C6"/>
    </sheetView>
  </sheetViews>
  <sheetFormatPr defaultColWidth="9.140625"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42578125" customWidth="1"/>
  </cols>
  <sheetData>
    <row r="1" spans="1:13" ht="21" x14ac:dyDescent="0.35">
      <c r="A1" s="99" t="s">
        <v>0</v>
      </c>
      <c r="B1" s="99"/>
      <c r="C1" s="99"/>
      <c r="D1" s="99"/>
      <c r="E1" s="99"/>
      <c r="F1" s="100"/>
      <c r="G1" s="100"/>
      <c r="H1" s="100"/>
      <c r="I1" s="100"/>
      <c r="J1" s="100"/>
    </row>
    <row r="2" spans="1:13" ht="21.75" customHeight="1" x14ac:dyDescent="0.35">
      <c r="A2" s="99" t="s">
        <v>35</v>
      </c>
      <c r="B2" s="99"/>
      <c r="C2" s="99"/>
      <c r="D2" s="99"/>
      <c r="E2" s="99"/>
      <c r="F2" s="38" t="s">
        <v>37</v>
      </c>
      <c r="G2" s="39"/>
      <c r="H2" s="125" t="s">
        <v>246</v>
      </c>
      <c r="I2" s="126"/>
      <c r="J2" s="126"/>
      <c r="K2" s="127"/>
    </row>
    <row r="3" spans="1:13" ht="27.75" customHeight="1" x14ac:dyDescent="0.35">
      <c r="A3" s="99"/>
      <c r="B3" s="99"/>
      <c r="C3" s="99"/>
      <c r="D3" s="99"/>
      <c r="E3" s="99"/>
      <c r="F3" s="38" t="s">
        <v>38</v>
      </c>
      <c r="G3" s="39"/>
      <c r="H3" s="125">
        <v>7000262832</v>
      </c>
      <c r="I3" s="126"/>
      <c r="J3" s="126"/>
      <c r="K3" s="127"/>
    </row>
    <row r="4" spans="1:13" ht="40.5" customHeight="1" x14ac:dyDescent="0.3">
      <c r="A4" s="107" t="s">
        <v>240</v>
      </c>
      <c r="B4" s="107"/>
      <c r="C4" s="107"/>
      <c r="D4" s="107"/>
      <c r="E4" s="107"/>
    </row>
    <row r="5" spans="1:13" ht="62.1" customHeight="1" thickBot="1" x14ac:dyDescent="0.35">
      <c r="A5" s="7" t="s">
        <v>1</v>
      </c>
      <c r="B5" s="7" t="s">
        <v>2</v>
      </c>
      <c r="C5" s="8" t="s">
        <v>34</v>
      </c>
      <c r="D5" s="8" t="s">
        <v>3</v>
      </c>
      <c r="E5" s="109" t="s">
        <v>31</v>
      </c>
      <c r="F5" s="109"/>
    </row>
    <row r="6" spans="1:13" ht="42" customHeight="1" thickTop="1" x14ac:dyDescent="0.25">
      <c r="A6" s="4" t="s">
        <v>40</v>
      </c>
      <c r="B6" s="6" t="s">
        <v>39</v>
      </c>
      <c r="C6" s="129">
        <v>95</v>
      </c>
      <c r="D6" s="5">
        <v>100</v>
      </c>
      <c r="E6" s="130" t="s">
        <v>107</v>
      </c>
      <c r="F6" s="131"/>
    </row>
    <row r="7" spans="1:13" ht="42" customHeight="1" x14ac:dyDescent="0.25">
      <c r="A7" s="4" t="s">
        <v>41</v>
      </c>
      <c r="B7" s="6" t="s">
        <v>39</v>
      </c>
      <c r="C7" s="129">
        <v>95</v>
      </c>
      <c r="D7" s="5">
        <v>100</v>
      </c>
      <c r="E7" s="130" t="s">
        <v>107</v>
      </c>
      <c r="F7" s="132"/>
      <c r="G7" s="3"/>
    </row>
    <row r="8" spans="1:13" ht="42" customHeight="1" x14ac:dyDescent="0.25">
      <c r="A8" s="4"/>
      <c r="B8" s="5"/>
      <c r="C8" s="20"/>
      <c r="D8" s="5"/>
      <c r="E8" s="108"/>
      <c r="F8" s="108"/>
      <c r="G8" s="3"/>
    </row>
    <row r="9" spans="1:13" ht="42" customHeight="1" x14ac:dyDescent="0.25">
      <c r="A9" s="11"/>
      <c r="B9" s="12"/>
      <c r="C9" s="21"/>
      <c r="D9" s="22"/>
      <c r="E9" s="23"/>
      <c r="F9" s="80"/>
      <c r="G9" s="3"/>
    </row>
    <row r="10" spans="1:13" ht="42" customHeight="1" x14ac:dyDescent="0.25">
      <c r="G10" s="3"/>
    </row>
    <row r="11" spans="1:13" ht="42" customHeight="1" x14ac:dyDescent="0.25">
      <c r="E11" s="9"/>
      <c r="G11" s="3"/>
    </row>
    <row r="12" spans="1:13" ht="42" customHeight="1" x14ac:dyDescent="0.35">
      <c r="B12" s="24"/>
      <c r="C12" s="25"/>
      <c r="D12" s="25"/>
      <c r="E12" s="26"/>
      <c r="G12" s="81"/>
      <c r="H12" s="3"/>
      <c r="M12" s="2"/>
    </row>
    <row r="13" spans="1:13" ht="66.75" customHeight="1" x14ac:dyDescent="0.3">
      <c r="B13" s="25"/>
      <c r="C13" s="25"/>
      <c r="D13" s="25"/>
      <c r="E13" s="26"/>
      <c r="H13" s="3"/>
    </row>
    <row r="14" spans="1:13" ht="66.75" customHeight="1" x14ac:dyDescent="0.25">
      <c r="H14" s="3"/>
    </row>
    <row r="15" spans="1:13" ht="60.75" customHeight="1" x14ac:dyDescent="0.25"/>
    <row r="16" spans="1:13" ht="62.1" customHeight="1" x14ac:dyDescent="0.25"/>
    <row r="17" spans="8:8" ht="42" customHeight="1" x14ac:dyDescent="0.25">
      <c r="H17" s="3"/>
    </row>
    <row r="18" spans="8:8" ht="42" customHeight="1" x14ac:dyDescent="0.25">
      <c r="H18" s="3"/>
    </row>
    <row r="19" spans="8:8" ht="42" customHeight="1" x14ac:dyDescent="0.25">
      <c r="H19" s="3"/>
    </row>
    <row r="20" spans="8:8" ht="42" customHeight="1" x14ac:dyDescent="0.25">
      <c r="H20" s="3"/>
    </row>
    <row r="21" spans="8:8" ht="42" customHeight="1" x14ac:dyDescent="0.25">
      <c r="H21" s="3"/>
    </row>
    <row r="22" spans="8:8" ht="42" customHeight="1" x14ac:dyDescent="0.25">
      <c r="H22" s="3"/>
    </row>
    <row r="23" spans="8:8" ht="42" customHeight="1" x14ac:dyDescent="0.25">
      <c r="H23" s="3"/>
    </row>
    <row r="24" spans="8:8" ht="66.75" customHeight="1" x14ac:dyDescent="0.25">
      <c r="H24" s="3"/>
    </row>
    <row r="25" spans="8:8" ht="66.75" customHeight="1" x14ac:dyDescent="0.25">
      <c r="H25" s="3"/>
    </row>
    <row r="26" spans="8:8" ht="18.75" customHeight="1" x14ac:dyDescent="0.25"/>
    <row r="27" spans="8:8" ht="62.1" customHeight="1" x14ac:dyDescent="0.25"/>
    <row r="28" spans="8:8" ht="42" customHeight="1" x14ac:dyDescent="0.25">
      <c r="H28" s="3"/>
    </row>
    <row r="29" spans="8:8" ht="42" customHeight="1" x14ac:dyDescent="0.25">
      <c r="H29" s="3"/>
    </row>
    <row r="30" spans="8:8" ht="42" customHeight="1" x14ac:dyDescent="0.25">
      <c r="H30" s="3"/>
    </row>
    <row r="31" spans="8:8" ht="42" customHeight="1" x14ac:dyDescent="0.25">
      <c r="H31" s="3"/>
    </row>
    <row r="32" spans="8:8" ht="42" customHeight="1" x14ac:dyDescent="0.25">
      <c r="H32" s="3"/>
    </row>
    <row r="33" spans="8:8" ht="42" customHeight="1" x14ac:dyDescent="0.25">
      <c r="H33" s="3"/>
    </row>
    <row r="34" spans="8:8" ht="42" customHeight="1" x14ac:dyDescent="0.25">
      <c r="H34" s="3"/>
    </row>
    <row r="35" spans="8:8" ht="66.75" customHeight="1" x14ac:dyDescent="0.25">
      <c r="H35" s="3"/>
    </row>
    <row r="36" spans="8:8" ht="66.75" customHeight="1" x14ac:dyDescent="0.25">
      <c r="H36" s="3"/>
    </row>
    <row r="37" spans="8:8" ht="18.75" customHeight="1" x14ac:dyDescent="0.25"/>
    <row r="38" spans="8:8" ht="62.1" customHeight="1" x14ac:dyDescent="0.25"/>
    <row r="39" spans="8:8" ht="43.35" customHeight="1" x14ac:dyDescent="0.25">
      <c r="H39" s="3"/>
    </row>
    <row r="40" spans="8:8" ht="43.35" customHeight="1" x14ac:dyDescent="0.25">
      <c r="H40" s="3"/>
    </row>
    <row r="41" spans="8:8" ht="43.35" customHeight="1" x14ac:dyDescent="0.25">
      <c r="H41" s="3"/>
    </row>
    <row r="42" spans="8:8" ht="43.35" customHeight="1" x14ac:dyDescent="0.25">
      <c r="H42" s="3"/>
    </row>
    <row r="43" spans="8:8" ht="43.35" customHeight="1" x14ac:dyDescent="0.25">
      <c r="H43" s="3"/>
    </row>
    <row r="44" spans="8:8" ht="43.35" customHeight="1" x14ac:dyDescent="0.25">
      <c r="H44" s="3"/>
    </row>
    <row r="45" spans="8:8" ht="43.35" customHeight="1" x14ac:dyDescent="0.25">
      <c r="H45" s="3"/>
    </row>
    <row r="46" spans="8:8" ht="66.75" customHeight="1" x14ac:dyDescent="0.25">
      <c r="H46" s="3"/>
    </row>
    <row r="47" spans="8:8" ht="66.75" customHeight="1" x14ac:dyDescent="0.25">
      <c r="H47" s="3"/>
    </row>
    <row r="48" spans="8:8" ht="23.25" customHeight="1" x14ac:dyDescent="0.25"/>
    <row r="49" ht="15" customHeight="1" x14ac:dyDescent="0.25"/>
  </sheetData>
  <sheetProtection algorithmName="SHA-512" hashValue="5pwvqeKXkqkLFGbqPM9pfx5rReT+xSouP54yN0lJiUhzgWcfbve01Px4UsUDLCZaQCURR1p0K0aL5throaIhvA==" saltValue="wxTLQJBYezp0zLoAoCwnhw==" spinCount="100000" sheet="1" objects="1" scenarios="1" selectLockedCells="1"/>
  <mergeCells count="10">
    <mergeCell ref="E5:F5"/>
    <mergeCell ref="A1:E1"/>
    <mergeCell ref="F1:J1"/>
    <mergeCell ref="A2:E3"/>
    <mergeCell ref="A4:E4"/>
    <mergeCell ref="H2:K2"/>
    <mergeCell ref="H3:K3"/>
    <mergeCell ref="E8:F8"/>
    <mergeCell ref="E6:F6"/>
    <mergeCell ref="E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9B82-2F15-4BCA-BFB3-4C5FEB1F7E63}">
  <dimension ref="A1:O28"/>
  <sheetViews>
    <sheetView workbookViewId="0">
      <selection activeCell="E20" sqref="E20"/>
    </sheetView>
  </sheetViews>
  <sheetFormatPr defaultColWidth="8.85546875" defaultRowHeight="15" x14ac:dyDescent="0.25"/>
  <cols>
    <col min="1" max="1" width="18.28515625" customWidth="1"/>
    <col min="2" max="2" width="24.42578125" customWidth="1"/>
    <col min="3" max="3" width="17.140625" customWidth="1"/>
    <col min="4" max="4" width="16.42578125" customWidth="1"/>
    <col min="5" max="5" width="15" customWidth="1"/>
    <col min="6" max="6" width="13.85546875" customWidth="1"/>
    <col min="7" max="7" width="15" customWidth="1"/>
    <col min="8" max="8" width="16.5703125" customWidth="1"/>
    <col min="12" max="12" width="25" customWidth="1"/>
  </cols>
  <sheetData>
    <row r="1" spans="1:14" ht="21" x14ac:dyDescent="0.35">
      <c r="A1" s="99" t="s">
        <v>0</v>
      </c>
      <c r="B1" s="99"/>
      <c r="C1" s="99"/>
      <c r="D1" s="99"/>
      <c r="E1" s="99"/>
      <c r="F1" s="99"/>
      <c r="G1" s="99"/>
      <c r="H1" s="99"/>
      <c r="I1" s="14"/>
      <c r="J1" s="14"/>
      <c r="K1" s="14"/>
    </row>
    <row r="2" spans="1:14" ht="20.25" customHeight="1" x14ac:dyDescent="0.35">
      <c r="A2" s="110" t="s">
        <v>35</v>
      </c>
      <c r="B2" s="110"/>
      <c r="C2" s="110"/>
      <c r="D2" s="110"/>
      <c r="E2" s="110"/>
      <c r="F2" s="110"/>
      <c r="G2" s="110"/>
      <c r="H2" s="110"/>
      <c r="I2" s="38" t="s">
        <v>37</v>
      </c>
      <c r="J2" s="39"/>
      <c r="K2" s="39"/>
      <c r="L2" s="111" t="s">
        <v>244</v>
      </c>
      <c r="M2" s="112"/>
      <c r="N2" s="113"/>
    </row>
    <row r="3" spans="1:14" ht="21" customHeight="1" x14ac:dyDescent="0.35">
      <c r="A3" s="110"/>
      <c r="B3" s="110"/>
      <c r="C3" s="110"/>
      <c r="D3" s="110"/>
      <c r="E3" s="110"/>
      <c r="F3" s="110"/>
      <c r="G3" s="110"/>
      <c r="H3" s="110"/>
      <c r="I3" s="38" t="s">
        <v>38</v>
      </c>
      <c r="J3" s="39"/>
      <c r="K3" s="39"/>
      <c r="L3" s="111">
        <v>7000341047</v>
      </c>
      <c r="M3" s="112"/>
      <c r="N3" s="113"/>
    </row>
    <row r="4" spans="1:14" ht="19.5" customHeight="1" thickBot="1" x14ac:dyDescent="0.35">
      <c r="A4" s="107"/>
      <c r="B4" s="107"/>
      <c r="C4" s="107"/>
      <c r="D4" s="107"/>
      <c r="E4" s="107"/>
      <c r="F4" s="107"/>
    </row>
    <row r="5" spans="1:14" s="13" customFormat="1" ht="36.75" customHeight="1" x14ac:dyDescent="0.25">
      <c r="A5" s="18" t="s">
        <v>66</v>
      </c>
      <c r="B5" s="19" t="s">
        <v>67</v>
      </c>
      <c r="C5" s="19" t="s">
        <v>68</v>
      </c>
      <c r="D5" s="19" t="s">
        <v>69</v>
      </c>
      <c r="E5" s="19" t="s">
        <v>75</v>
      </c>
      <c r="F5" s="19" t="s">
        <v>74</v>
      </c>
      <c r="G5" s="19" t="s">
        <v>70</v>
      </c>
    </row>
    <row r="6" spans="1:14" ht="18" customHeight="1" x14ac:dyDescent="0.25">
      <c r="A6" s="34" t="s">
        <v>42</v>
      </c>
      <c r="B6" s="34" t="s">
        <v>43</v>
      </c>
      <c r="C6" s="15" t="s">
        <v>63</v>
      </c>
      <c r="D6" s="15" t="s">
        <v>76</v>
      </c>
      <c r="E6" s="30">
        <v>16.600000000000001</v>
      </c>
      <c r="F6" s="15">
        <v>25</v>
      </c>
      <c r="G6" s="15" t="s">
        <v>71</v>
      </c>
    </row>
    <row r="7" spans="1:14" ht="18" customHeight="1" x14ac:dyDescent="0.25">
      <c r="A7" s="35" t="s">
        <v>42</v>
      </c>
      <c r="B7" s="35" t="s">
        <v>44</v>
      </c>
      <c r="C7" s="16" t="s">
        <v>64</v>
      </c>
      <c r="D7" s="16" t="s">
        <v>76</v>
      </c>
      <c r="E7" s="31">
        <v>28</v>
      </c>
      <c r="F7" s="16">
        <v>25</v>
      </c>
      <c r="G7" s="16" t="s">
        <v>71</v>
      </c>
    </row>
    <row r="8" spans="1:14" ht="18" customHeight="1" x14ac:dyDescent="0.25">
      <c r="A8" s="34" t="s">
        <v>42</v>
      </c>
      <c r="B8" s="34" t="s">
        <v>45</v>
      </c>
      <c r="C8" s="15" t="s">
        <v>64</v>
      </c>
      <c r="D8" s="15" t="s">
        <v>76</v>
      </c>
      <c r="E8" s="30">
        <v>12.7</v>
      </c>
      <c r="F8" s="15">
        <v>25</v>
      </c>
      <c r="G8" s="15" t="s">
        <v>71</v>
      </c>
    </row>
    <row r="9" spans="1:14" ht="18" customHeight="1" x14ac:dyDescent="0.25">
      <c r="A9" s="35" t="s">
        <v>42</v>
      </c>
      <c r="B9" s="35" t="s">
        <v>46</v>
      </c>
      <c r="C9" s="16" t="s">
        <v>65</v>
      </c>
      <c r="D9" s="16" t="s">
        <v>76</v>
      </c>
      <c r="E9" s="31">
        <v>25</v>
      </c>
      <c r="F9" s="16">
        <v>25</v>
      </c>
      <c r="G9" s="16" t="s">
        <v>71</v>
      </c>
    </row>
    <row r="10" spans="1:14" ht="18" customHeight="1" x14ac:dyDescent="0.25">
      <c r="A10" s="34" t="s">
        <v>42</v>
      </c>
      <c r="B10" s="34" t="s">
        <v>47</v>
      </c>
      <c r="C10" s="15" t="s">
        <v>64</v>
      </c>
      <c r="D10" s="15" t="s">
        <v>76</v>
      </c>
      <c r="E10" s="30">
        <v>10.56</v>
      </c>
      <c r="F10" s="15">
        <v>25</v>
      </c>
      <c r="G10" s="15" t="s">
        <v>72</v>
      </c>
    </row>
    <row r="11" spans="1:14" ht="18" customHeight="1" x14ac:dyDescent="0.25">
      <c r="A11" s="35" t="s">
        <v>42</v>
      </c>
      <c r="B11" s="35" t="s">
        <v>48</v>
      </c>
      <c r="C11" s="16" t="s">
        <v>63</v>
      </c>
      <c r="D11" s="16" t="s">
        <v>76</v>
      </c>
      <c r="E11" s="31">
        <v>45.5</v>
      </c>
      <c r="F11" s="16">
        <v>25</v>
      </c>
      <c r="G11" s="16" t="s">
        <v>71</v>
      </c>
    </row>
    <row r="12" spans="1:14" ht="18" customHeight="1" x14ac:dyDescent="0.25">
      <c r="A12" s="34" t="s">
        <v>42</v>
      </c>
      <c r="B12" s="34" t="s">
        <v>49</v>
      </c>
      <c r="C12" s="15" t="s">
        <v>64</v>
      </c>
      <c r="D12" s="15" t="s">
        <v>76</v>
      </c>
      <c r="E12" s="30">
        <v>12</v>
      </c>
      <c r="F12" s="15">
        <v>25</v>
      </c>
      <c r="G12" s="15" t="s">
        <v>72</v>
      </c>
    </row>
    <row r="13" spans="1:14" ht="18" customHeight="1" x14ac:dyDescent="0.25">
      <c r="A13" s="35" t="s">
        <v>42</v>
      </c>
      <c r="B13" s="35" t="s">
        <v>50</v>
      </c>
      <c r="C13" s="16" t="s">
        <v>63</v>
      </c>
      <c r="D13" s="16" t="s">
        <v>76</v>
      </c>
      <c r="E13" s="31">
        <v>56.5</v>
      </c>
      <c r="F13" s="16">
        <v>25</v>
      </c>
      <c r="G13" s="16" t="s">
        <v>71</v>
      </c>
    </row>
    <row r="14" spans="1:14" ht="18" customHeight="1" x14ac:dyDescent="0.25">
      <c r="A14" s="34" t="s">
        <v>42</v>
      </c>
      <c r="B14" s="34" t="s">
        <v>51</v>
      </c>
      <c r="C14" s="15" t="s">
        <v>63</v>
      </c>
      <c r="D14" s="15" t="s">
        <v>76</v>
      </c>
      <c r="E14" s="30">
        <v>254</v>
      </c>
      <c r="F14" s="15">
        <v>25</v>
      </c>
      <c r="G14" s="15" t="s">
        <v>71</v>
      </c>
    </row>
    <row r="15" spans="1:14" ht="18" customHeight="1" x14ac:dyDescent="0.25">
      <c r="A15" s="35" t="s">
        <v>42</v>
      </c>
      <c r="B15" s="35" t="s">
        <v>52</v>
      </c>
      <c r="C15" s="16" t="s">
        <v>63</v>
      </c>
      <c r="D15" s="16" t="s">
        <v>241</v>
      </c>
      <c r="E15" s="31">
        <v>34.5</v>
      </c>
      <c r="F15" s="16">
        <v>100</v>
      </c>
      <c r="G15" s="16" t="s">
        <v>73</v>
      </c>
    </row>
    <row r="16" spans="1:14" ht="18" customHeight="1" x14ac:dyDescent="0.25">
      <c r="A16" s="34" t="s">
        <v>42</v>
      </c>
      <c r="B16" s="34" t="s">
        <v>53</v>
      </c>
      <c r="C16" s="15" t="s">
        <v>63</v>
      </c>
      <c r="D16" s="15" t="s">
        <v>76</v>
      </c>
      <c r="E16" s="30">
        <v>799</v>
      </c>
      <c r="F16" s="15">
        <v>25</v>
      </c>
      <c r="G16" s="15" t="s">
        <v>71</v>
      </c>
    </row>
    <row r="17" spans="1:15" ht="18" customHeight="1" x14ac:dyDescent="0.25">
      <c r="A17" s="35" t="s">
        <v>42</v>
      </c>
      <c r="B17" s="35" t="s">
        <v>54</v>
      </c>
      <c r="C17" s="16" t="s">
        <v>63</v>
      </c>
      <c r="D17" s="16" t="s">
        <v>76</v>
      </c>
      <c r="E17" s="31">
        <v>24.5</v>
      </c>
      <c r="F17" s="16">
        <v>25</v>
      </c>
      <c r="G17" s="16" t="s">
        <v>71</v>
      </c>
    </row>
    <row r="18" spans="1:15" ht="18" customHeight="1" x14ac:dyDescent="0.25">
      <c r="A18" s="34" t="s">
        <v>42</v>
      </c>
      <c r="B18" s="34" t="s">
        <v>55</v>
      </c>
      <c r="C18" s="15" t="s">
        <v>63</v>
      </c>
      <c r="D18" s="15" t="s">
        <v>76</v>
      </c>
      <c r="E18" s="30">
        <v>94</v>
      </c>
      <c r="F18" s="15">
        <v>25</v>
      </c>
      <c r="G18" s="15" t="s">
        <v>71</v>
      </c>
    </row>
    <row r="19" spans="1:15" ht="18" customHeight="1" x14ac:dyDescent="0.25">
      <c r="A19" s="35" t="s">
        <v>42</v>
      </c>
      <c r="B19" s="35" t="s">
        <v>56</v>
      </c>
      <c r="C19" s="16" t="s">
        <v>63</v>
      </c>
      <c r="D19" s="16" t="s">
        <v>76</v>
      </c>
      <c r="E19" s="31">
        <v>55</v>
      </c>
      <c r="F19" s="16">
        <v>25</v>
      </c>
      <c r="G19" s="16" t="s">
        <v>71</v>
      </c>
    </row>
    <row r="20" spans="1:15" ht="18" customHeight="1" x14ac:dyDescent="0.25">
      <c r="A20" s="34" t="s">
        <v>42</v>
      </c>
      <c r="B20" s="34" t="s">
        <v>57</v>
      </c>
      <c r="C20" s="15" t="s">
        <v>64</v>
      </c>
      <c r="D20" s="15" t="s">
        <v>76</v>
      </c>
      <c r="E20" s="30">
        <v>23</v>
      </c>
      <c r="F20" s="15">
        <v>25</v>
      </c>
      <c r="G20" s="15" t="s">
        <v>71</v>
      </c>
    </row>
    <row r="21" spans="1:15" ht="18" customHeight="1" x14ac:dyDescent="0.25">
      <c r="A21" s="35" t="s">
        <v>42</v>
      </c>
      <c r="B21" s="35" t="s">
        <v>58</v>
      </c>
      <c r="C21" s="16" t="s">
        <v>64</v>
      </c>
      <c r="D21" s="16" t="s">
        <v>76</v>
      </c>
      <c r="E21" s="31">
        <v>26.5</v>
      </c>
      <c r="F21" s="16">
        <v>25</v>
      </c>
      <c r="G21" s="16" t="s">
        <v>71</v>
      </c>
    </row>
    <row r="22" spans="1:15" ht="18" customHeight="1" x14ac:dyDescent="0.25">
      <c r="A22" s="93" t="s">
        <v>42</v>
      </c>
      <c r="B22" s="93" t="s">
        <v>60</v>
      </c>
      <c r="C22" s="94" t="s">
        <v>64</v>
      </c>
      <c r="D22" s="94" t="s">
        <v>76</v>
      </c>
      <c r="E22" s="95">
        <v>24</v>
      </c>
      <c r="F22" s="94">
        <v>25</v>
      </c>
      <c r="G22" s="94" t="s">
        <v>71</v>
      </c>
    </row>
    <row r="23" spans="1:15" ht="18" customHeight="1" x14ac:dyDescent="0.25">
      <c r="A23" s="96" t="s">
        <v>42</v>
      </c>
      <c r="B23" s="96" t="s">
        <v>61</v>
      </c>
      <c r="C23" s="97" t="s">
        <v>63</v>
      </c>
      <c r="D23" s="97" t="s">
        <v>76</v>
      </c>
      <c r="E23" s="98">
        <v>37</v>
      </c>
      <c r="F23" s="97">
        <v>40</v>
      </c>
      <c r="G23" s="97" t="s">
        <v>71</v>
      </c>
    </row>
    <row r="24" spans="1:15" ht="18" customHeight="1" x14ac:dyDescent="0.25">
      <c r="A24" s="93" t="s">
        <v>42</v>
      </c>
      <c r="B24" s="93" t="s">
        <v>62</v>
      </c>
      <c r="C24" s="94" t="s">
        <v>64</v>
      </c>
      <c r="D24" s="94" t="s">
        <v>76</v>
      </c>
      <c r="E24" s="95">
        <v>14</v>
      </c>
      <c r="F24" s="94">
        <v>25</v>
      </c>
      <c r="G24" s="94" t="s">
        <v>71</v>
      </c>
    </row>
    <row r="25" spans="1:15" ht="18" customHeight="1" x14ac:dyDescent="0.25"/>
    <row r="28" spans="1:15" x14ac:dyDescent="0.25">
      <c r="L28" s="13"/>
      <c r="M28" s="13"/>
      <c r="N28" s="13"/>
      <c r="O28" s="13"/>
    </row>
  </sheetData>
  <sheetProtection algorithmName="SHA-512" hashValue="6zwfLRAtzwXIyMt0DpvfDcVllDJBPc4rjcwfTghfcpxAYVdAXHhF0hS5jbNKyu1xZAl90UZ1XPTBk3umX7SMMg==" saltValue="vqvZy1HaDvDysPiOpTTYhQ==" spinCount="100000" sheet="1" selectLockedCells="1"/>
  <mergeCells count="5">
    <mergeCell ref="A1:H1"/>
    <mergeCell ref="A4:F4"/>
    <mergeCell ref="A2:H3"/>
    <mergeCell ref="L2:N2"/>
    <mergeCell ref="L3:N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312B-C4B8-4588-8F2D-D0D130DF7B8B}">
  <dimension ref="A1:N21"/>
  <sheetViews>
    <sheetView workbookViewId="0">
      <selection activeCell="C11" sqref="C11"/>
    </sheetView>
  </sheetViews>
  <sheetFormatPr defaultColWidth="8.85546875" defaultRowHeight="15" x14ac:dyDescent="0.25"/>
  <cols>
    <col min="1" max="1" width="22" customWidth="1"/>
    <col min="2" max="2" width="19" customWidth="1"/>
    <col min="3" max="3" width="16.140625" customWidth="1"/>
    <col min="4" max="4" width="13.42578125" customWidth="1"/>
    <col min="5" max="5" width="14.42578125" customWidth="1"/>
    <col min="6" max="6" width="12.42578125" customWidth="1"/>
    <col min="7" max="7" width="14.42578125" customWidth="1"/>
    <col min="8" max="8" width="15.42578125" customWidth="1"/>
  </cols>
  <sheetData>
    <row r="1" spans="1:14" ht="21.75" customHeight="1" x14ac:dyDescent="0.35">
      <c r="A1" s="99" t="s">
        <v>0</v>
      </c>
      <c r="B1" s="99"/>
      <c r="C1" s="99"/>
      <c r="D1" s="99"/>
      <c r="E1" s="99"/>
      <c r="F1" s="99"/>
      <c r="G1" s="99"/>
      <c r="H1" s="99"/>
      <c r="I1" s="2"/>
      <c r="J1" s="2"/>
      <c r="K1" s="2"/>
      <c r="L1" s="2"/>
      <c r="M1" s="2"/>
      <c r="N1" s="2"/>
    </row>
    <row r="2" spans="1:14" ht="18" customHeight="1" x14ac:dyDescent="0.35">
      <c r="A2" s="110" t="s">
        <v>35</v>
      </c>
      <c r="B2" s="110"/>
      <c r="C2" s="110"/>
      <c r="D2" s="110"/>
      <c r="E2" s="110"/>
      <c r="F2" s="110"/>
      <c r="G2" s="110"/>
      <c r="H2" s="110"/>
      <c r="I2" s="46" t="s">
        <v>37</v>
      </c>
      <c r="J2" s="47"/>
      <c r="K2" s="47"/>
      <c r="L2" s="116"/>
      <c r="M2" s="116"/>
      <c r="N2" s="117"/>
    </row>
    <row r="3" spans="1:14" ht="18.75" customHeight="1" x14ac:dyDescent="0.35">
      <c r="A3" s="110"/>
      <c r="B3" s="110"/>
      <c r="C3" s="110"/>
      <c r="D3" s="110"/>
      <c r="E3" s="110"/>
      <c r="F3" s="110"/>
      <c r="G3" s="110"/>
      <c r="H3" s="110"/>
      <c r="I3" s="46" t="s">
        <v>38</v>
      </c>
      <c r="J3" s="47"/>
      <c r="K3" s="47"/>
      <c r="L3" s="112"/>
      <c r="M3" s="112"/>
      <c r="N3" s="113"/>
    </row>
    <row r="4" spans="1:14" ht="15.75" customHeight="1" x14ac:dyDescent="0.3">
      <c r="A4" s="107"/>
      <c r="B4" s="107"/>
      <c r="C4" s="107"/>
      <c r="D4" s="107"/>
      <c r="E4" s="107"/>
      <c r="F4" s="107"/>
      <c r="I4" s="2"/>
      <c r="J4" s="2"/>
      <c r="K4" s="2"/>
      <c r="L4" s="2"/>
      <c r="M4" s="2"/>
      <c r="N4" s="2"/>
    </row>
    <row r="5" spans="1:14" ht="36.75" customHeight="1" x14ac:dyDescent="0.25">
      <c r="A5" s="19" t="s">
        <v>66</v>
      </c>
      <c r="B5" s="19" t="s">
        <v>67</v>
      </c>
      <c r="C5" s="19" t="s">
        <v>68</v>
      </c>
      <c r="D5" s="19" t="s">
        <v>69</v>
      </c>
      <c r="E5" s="19" t="s">
        <v>75</v>
      </c>
      <c r="F5" s="19" t="s">
        <v>74</v>
      </c>
      <c r="G5" s="19" t="s">
        <v>70</v>
      </c>
      <c r="H5" s="19" t="s">
        <v>4</v>
      </c>
      <c r="I5" s="2"/>
      <c r="J5" s="2"/>
      <c r="K5" s="2"/>
      <c r="L5" s="2"/>
      <c r="M5" s="2"/>
      <c r="N5" s="2"/>
    </row>
    <row r="6" spans="1:14" ht="18" customHeight="1" x14ac:dyDescent="0.25">
      <c r="A6" s="35" t="s">
        <v>77</v>
      </c>
      <c r="B6" s="35" t="s">
        <v>78</v>
      </c>
      <c r="C6" s="16" t="s">
        <v>64</v>
      </c>
      <c r="D6" s="16" t="e">
        <f>IF([1]!AquaticChemicals[[#This Row],[Pricing Unit]]="Pound","Granular","Liquid")</f>
        <v>#REF!</v>
      </c>
      <c r="E6" s="30">
        <v>0</v>
      </c>
      <c r="F6" s="16">
        <v>1</v>
      </c>
      <c r="G6" s="16" t="s">
        <v>71</v>
      </c>
      <c r="H6" s="30">
        <f>SUM(E6*F6)</f>
        <v>0</v>
      </c>
      <c r="I6" s="2"/>
      <c r="J6" s="2"/>
      <c r="K6" s="40"/>
      <c r="L6" s="2"/>
      <c r="M6" s="2"/>
      <c r="N6" s="2"/>
    </row>
    <row r="7" spans="1:14" ht="18" customHeight="1" x14ac:dyDescent="0.25">
      <c r="A7" s="34" t="s">
        <v>77</v>
      </c>
      <c r="B7" s="34" t="s">
        <v>79</v>
      </c>
      <c r="C7" s="15" t="s">
        <v>64</v>
      </c>
      <c r="D7" s="15" t="e">
        <f>IF([1]!AquaticChemicals[[#This Row],[Pricing Unit]]="Pound","Granular","Liquid")</f>
        <v>#REF!</v>
      </c>
      <c r="E7" s="30">
        <v>0</v>
      </c>
      <c r="F7" s="15">
        <v>1</v>
      </c>
      <c r="G7" s="15" t="s">
        <v>72</v>
      </c>
      <c r="H7" s="30">
        <f t="shared" ref="H7:H17" si="0">SUM(E7*F7)</f>
        <v>0</v>
      </c>
      <c r="I7" s="2"/>
      <c r="J7" s="2"/>
      <c r="K7" s="2"/>
      <c r="L7" s="2"/>
      <c r="M7" s="2"/>
      <c r="N7" s="2"/>
    </row>
    <row r="8" spans="1:14" ht="18" customHeight="1" x14ac:dyDescent="0.25">
      <c r="A8" s="35" t="s">
        <v>77</v>
      </c>
      <c r="B8" s="35" t="s">
        <v>80</v>
      </c>
      <c r="C8" s="16" t="s">
        <v>90</v>
      </c>
      <c r="D8" s="16" t="e">
        <f>IF([1]!AquaticChemicals[[#This Row],[Pricing Unit]]="Pound","Granular","Liquid")</f>
        <v>#REF!</v>
      </c>
      <c r="E8" s="30">
        <v>0</v>
      </c>
      <c r="F8" s="16">
        <v>1</v>
      </c>
      <c r="G8" s="16" t="s">
        <v>71</v>
      </c>
      <c r="H8" s="30">
        <f t="shared" si="0"/>
        <v>0</v>
      </c>
      <c r="I8" s="2"/>
      <c r="J8" s="2"/>
      <c r="K8" s="2"/>
      <c r="L8" s="2"/>
      <c r="M8" s="2"/>
      <c r="N8" s="2"/>
    </row>
    <row r="9" spans="1:14" ht="18" customHeight="1" x14ac:dyDescent="0.25">
      <c r="A9" s="34" t="s">
        <v>77</v>
      </c>
      <c r="B9" s="34" t="s">
        <v>81</v>
      </c>
      <c r="C9" s="15" t="s">
        <v>64</v>
      </c>
      <c r="D9" s="15" t="e">
        <f>IF([1]!AquaticChemicals[[#This Row],[Pricing Unit]]="Pound","Granular","Liquid")</f>
        <v>#REF!</v>
      </c>
      <c r="E9" s="30">
        <v>0</v>
      </c>
      <c r="F9" s="15">
        <v>1</v>
      </c>
      <c r="G9" s="15" t="s">
        <v>71</v>
      </c>
      <c r="H9" s="30">
        <f t="shared" si="0"/>
        <v>0</v>
      </c>
      <c r="I9" s="2"/>
      <c r="J9" s="2"/>
      <c r="K9" s="2"/>
      <c r="L9" s="2"/>
      <c r="M9" s="2"/>
      <c r="N9" s="2"/>
    </row>
    <row r="10" spans="1:14" ht="18" customHeight="1" x14ac:dyDescent="0.25">
      <c r="A10" s="35" t="s">
        <v>77</v>
      </c>
      <c r="B10" s="35" t="s">
        <v>82</v>
      </c>
      <c r="C10" s="16" t="s">
        <v>64</v>
      </c>
      <c r="D10" s="16" t="e">
        <f>IF([1]!AquaticChemicals[[#This Row],[Pricing Unit]]="Pound","Granular","Liquid")</f>
        <v>#REF!</v>
      </c>
      <c r="E10" s="30">
        <v>0</v>
      </c>
      <c r="F10" s="16">
        <v>1</v>
      </c>
      <c r="G10" s="16" t="s">
        <v>71</v>
      </c>
      <c r="H10" s="30">
        <f t="shared" si="0"/>
        <v>0</v>
      </c>
      <c r="I10" s="2"/>
      <c r="J10" s="2"/>
      <c r="K10" s="2"/>
      <c r="L10" s="2"/>
      <c r="M10" s="2"/>
      <c r="N10" s="2"/>
    </row>
    <row r="11" spans="1:14" ht="18" customHeight="1" x14ac:dyDescent="0.25">
      <c r="A11" s="34" t="s">
        <v>77</v>
      </c>
      <c r="B11" s="34" t="s">
        <v>83</v>
      </c>
      <c r="C11" s="15" t="s">
        <v>64</v>
      </c>
      <c r="D11" s="15" t="e">
        <f>IF([1]!AquaticChemicals[[#This Row],[Pricing Unit]]="Pound","Granular","Liquid")</f>
        <v>#REF!</v>
      </c>
      <c r="E11" s="30">
        <v>0</v>
      </c>
      <c r="F11" s="15">
        <v>2.5</v>
      </c>
      <c r="G11" s="15" t="s">
        <v>91</v>
      </c>
      <c r="H11" s="30">
        <f t="shared" si="0"/>
        <v>0</v>
      </c>
      <c r="I11" s="2"/>
      <c r="J11" s="2"/>
      <c r="K11" s="2"/>
      <c r="L11" s="2"/>
      <c r="M11" s="2"/>
      <c r="N11" s="2"/>
    </row>
    <row r="12" spans="1:14" ht="18" customHeight="1" x14ac:dyDescent="0.25">
      <c r="A12" s="35" t="s">
        <v>77</v>
      </c>
      <c r="B12" s="35" t="s">
        <v>84</v>
      </c>
      <c r="C12" s="16" t="s">
        <v>64</v>
      </c>
      <c r="D12" s="16" t="s">
        <v>76</v>
      </c>
      <c r="E12" s="30">
        <v>0</v>
      </c>
      <c r="F12" s="16">
        <v>1</v>
      </c>
      <c r="G12" s="16" t="s">
        <v>72</v>
      </c>
      <c r="H12" s="30">
        <f t="shared" si="0"/>
        <v>0</v>
      </c>
      <c r="I12" s="2"/>
      <c r="J12" s="2"/>
      <c r="K12" s="2"/>
      <c r="L12" s="2"/>
      <c r="M12" s="2"/>
      <c r="N12" s="2"/>
    </row>
    <row r="13" spans="1:14" ht="18" customHeight="1" x14ac:dyDescent="0.25">
      <c r="A13" s="36" t="s">
        <v>77</v>
      </c>
      <c r="B13" s="36" t="s">
        <v>85</v>
      </c>
      <c r="C13" s="29" t="s">
        <v>64</v>
      </c>
      <c r="D13" s="29" t="e">
        <f>IF([1]!AquaticChemicals[[#This Row],[Pricing Unit]]="Pound","Granular","Liquid")</f>
        <v>#REF!</v>
      </c>
      <c r="E13" s="33">
        <v>0</v>
      </c>
      <c r="F13" s="29">
        <v>1</v>
      </c>
      <c r="G13" s="29" t="s">
        <v>71</v>
      </c>
      <c r="H13" s="33">
        <f t="shared" si="0"/>
        <v>0</v>
      </c>
      <c r="I13" s="2"/>
      <c r="J13" s="2"/>
      <c r="K13" s="2"/>
      <c r="L13" s="2"/>
      <c r="M13" s="2"/>
      <c r="N13" s="2"/>
    </row>
    <row r="14" spans="1:14" ht="18" customHeight="1" x14ac:dyDescent="0.25">
      <c r="A14" s="35" t="s">
        <v>77</v>
      </c>
      <c r="B14" s="35" t="s">
        <v>86</v>
      </c>
      <c r="C14" s="16" t="s">
        <v>64</v>
      </c>
      <c r="D14" s="16" t="e">
        <f>IF([1]!AquaticChemicals[[#This Row],[Pricing Unit]]="Pound","Granular","Liquid")</f>
        <v>#REF!</v>
      </c>
      <c r="E14" s="30">
        <v>0</v>
      </c>
      <c r="F14" s="16">
        <v>1</v>
      </c>
      <c r="G14" s="16" t="s">
        <v>71</v>
      </c>
      <c r="H14" s="30">
        <f t="shared" si="0"/>
        <v>0</v>
      </c>
      <c r="I14" s="2"/>
      <c r="J14" s="2"/>
      <c r="K14" s="2"/>
      <c r="L14" s="2"/>
      <c r="M14" s="2"/>
      <c r="N14" s="2"/>
    </row>
    <row r="15" spans="1:14" ht="18" customHeight="1" x14ac:dyDescent="0.25">
      <c r="A15" s="34" t="s">
        <v>77</v>
      </c>
      <c r="B15" s="34" t="s">
        <v>87</v>
      </c>
      <c r="C15" s="15" t="s">
        <v>64</v>
      </c>
      <c r="D15" s="15" t="e">
        <f>IF([1]!AquaticChemicals[[#This Row],[Pricing Unit]]="Pound","Granular","Liquid")</f>
        <v>#REF!</v>
      </c>
      <c r="E15" s="30">
        <v>0</v>
      </c>
      <c r="F15" s="15">
        <v>1</v>
      </c>
      <c r="G15" s="15" t="s">
        <v>71</v>
      </c>
      <c r="H15" s="30">
        <f t="shared" si="0"/>
        <v>0</v>
      </c>
      <c r="I15" s="2"/>
      <c r="J15" s="2"/>
      <c r="K15" s="2"/>
      <c r="L15" s="2"/>
      <c r="M15" s="2"/>
      <c r="N15" s="2"/>
    </row>
    <row r="16" spans="1:14" ht="18" customHeight="1" x14ac:dyDescent="0.25">
      <c r="A16" s="35" t="s">
        <v>77</v>
      </c>
      <c r="B16" s="35" t="s">
        <v>88</v>
      </c>
      <c r="C16" s="16" t="s">
        <v>64</v>
      </c>
      <c r="D16" s="16" t="e">
        <f>IF([1]!AquaticChemicals[[#This Row],[Pricing Unit]]="Pound","Granular","Liquid")</f>
        <v>#REF!</v>
      </c>
      <c r="E16" s="30">
        <v>0</v>
      </c>
      <c r="F16" s="16">
        <v>2.5</v>
      </c>
      <c r="G16" s="16" t="s">
        <v>91</v>
      </c>
      <c r="H16" s="30">
        <f t="shared" si="0"/>
        <v>0</v>
      </c>
      <c r="I16" s="2"/>
      <c r="J16" s="2"/>
      <c r="K16" s="2"/>
      <c r="L16" s="2"/>
      <c r="M16" s="2"/>
      <c r="N16" s="2"/>
    </row>
    <row r="17" spans="1:14" ht="18" customHeight="1" x14ac:dyDescent="0.25">
      <c r="A17" s="34" t="s">
        <v>77</v>
      </c>
      <c r="B17" s="34" t="s">
        <v>89</v>
      </c>
      <c r="C17" s="15" t="s">
        <v>64</v>
      </c>
      <c r="D17" s="15" t="e">
        <f>IF([1]!AquaticChemicals[[#This Row],[Pricing Unit]]="Pound","Granular","Liquid")</f>
        <v>#REF!</v>
      </c>
      <c r="E17" s="30">
        <v>0</v>
      </c>
      <c r="F17" s="15">
        <v>1</v>
      </c>
      <c r="G17" s="15" t="s">
        <v>71</v>
      </c>
      <c r="H17" s="30">
        <f t="shared" si="0"/>
        <v>0</v>
      </c>
      <c r="I17" s="2"/>
      <c r="J17" s="2"/>
      <c r="K17" s="2"/>
      <c r="L17" s="2"/>
      <c r="M17" s="2"/>
      <c r="N17" s="2"/>
    </row>
    <row r="18" spans="1:14" ht="15.75" thickBot="1" x14ac:dyDescent="0.3">
      <c r="A18" s="2"/>
      <c r="B18" s="2"/>
      <c r="C18" s="2"/>
      <c r="D18" s="2"/>
      <c r="E18" s="2"/>
      <c r="G18" s="25"/>
      <c r="H18" s="2"/>
      <c r="I18" s="2"/>
      <c r="J18" s="2"/>
      <c r="K18" s="2"/>
      <c r="L18" s="2"/>
      <c r="M18" s="2"/>
      <c r="N18" s="2"/>
    </row>
    <row r="19" spans="1:14" ht="63.75" customHeight="1" thickBot="1" x14ac:dyDescent="0.3">
      <c r="A19" s="2"/>
      <c r="B19" s="2"/>
      <c r="C19" s="44" t="s">
        <v>92</v>
      </c>
      <c r="D19" s="44"/>
      <c r="E19" s="44"/>
      <c r="F19" s="44"/>
      <c r="G19" s="45"/>
      <c r="H19" s="114">
        <f>SUM(H6:H17)</f>
        <v>0</v>
      </c>
      <c r="I19" s="43"/>
      <c r="J19" s="2"/>
      <c r="K19" s="2"/>
      <c r="L19" s="2"/>
      <c r="M19" s="2"/>
      <c r="N19" s="2"/>
    </row>
    <row r="20" spans="1:14" ht="24" hidden="1" customHeight="1" thickBot="1" x14ac:dyDescent="0.3">
      <c r="A20" s="2"/>
      <c r="B20" s="2"/>
      <c r="C20" s="41"/>
      <c r="D20" s="41"/>
      <c r="E20" s="41"/>
      <c r="F20" s="41"/>
      <c r="G20" s="42"/>
      <c r="H20" s="115"/>
      <c r="I20" s="2"/>
      <c r="J20" s="2"/>
      <c r="K20" s="2"/>
      <c r="L20" s="2"/>
      <c r="M20" s="2"/>
      <c r="N20" s="2"/>
    </row>
    <row r="21" spans="1:14" x14ac:dyDescent="0.25">
      <c r="H21" s="17"/>
    </row>
  </sheetData>
  <sheetProtection algorithmName="SHA-512" hashValue="aQzz3NtPO5tx46yChe9R9m56gsL4skqHKHIog8kvaWL98CPs8jgtuSPMjjPO8/V8hIjwCpFfAW72pMoUXQct3Q==" saltValue="pGFipx18LEUtkRDQF073eg==" spinCount="100000" sheet="1" objects="1" scenarios="1" selectLockedCells="1"/>
  <mergeCells count="6">
    <mergeCell ref="H19:H20"/>
    <mergeCell ref="A1:H1"/>
    <mergeCell ref="A2:H3"/>
    <mergeCell ref="A4:F4"/>
    <mergeCell ref="L2:N2"/>
    <mergeCell ref="L3:N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CB4-3976-4251-93F1-5E9B92725BC7}">
  <dimension ref="A1:N13"/>
  <sheetViews>
    <sheetView workbookViewId="0">
      <selection activeCell="C11" sqref="C11"/>
    </sheetView>
  </sheetViews>
  <sheetFormatPr defaultColWidth="8.85546875" defaultRowHeight="15" x14ac:dyDescent="0.25"/>
  <cols>
    <col min="1" max="1" width="22.85546875" customWidth="1"/>
    <col min="2" max="2" width="26.85546875" customWidth="1"/>
    <col min="3" max="3" width="14.85546875" customWidth="1"/>
    <col min="4" max="4" width="16.85546875" customWidth="1"/>
    <col min="5" max="5" width="14.7109375" customWidth="1"/>
    <col min="6" max="6" width="13" customWidth="1"/>
    <col min="7" max="7" width="12.85546875" customWidth="1"/>
    <col min="8" max="8" width="16" customWidth="1"/>
  </cols>
  <sheetData>
    <row r="1" spans="1:14" ht="21" x14ac:dyDescent="0.35">
      <c r="A1" s="99" t="s">
        <v>0</v>
      </c>
      <c r="B1" s="99"/>
      <c r="C1" s="99"/>
      <c r="D1" s="99"/>
      <c r="E1" s="99"/>
      <c r="F1" s="99"/>
      <c r="G1" s="99"/>
      <c r="H1" s="99"/>
    </row>
    <row r="2" spans="1:14" ht="19.5" customHeight="1" x14ac:dyDescent="0.35">
      <c r="A2" s="110" t="s">
        <v>35</v>
      </c>
      <c r="B2" s="110"/>
      <c r="C2" s="110"/>
      <c r="D2" s="110"/>
      <c r="E2" s="110"/>
      <c r="F2" s="110"/>
      <c r="G2" s="110"/>
      <c r="H2" s="110"/>
      <c r="I2" s="46" t="s">
        <v>37</v>
      </c>
      <c r="J2" s="52"/>
      <c r="K2" s="52"/>
      <c r="L2" s="112"/>
      <c r="M2" s="112"/>
      <c r="N2" s="113"/>
    </row>
    <row r="3" spans="1:14" ht="18" customHeight="1" x14ac:dyDescent="0.35">
      <c r="A3" s="110"/>
      <c r="B3" s="110"/>
      <c r="C3" s="110"/>
      <c r="D3" s="110"/>
      <c r="E3" s="110"/>
      <c r="F3" s="110"/>
      <c r="G3" s="110"/>
      <c r="H3" s="110"/>
      <c r="I3" s="46" t="s">
        <v>38</v>
      </c>
      <c r="J3" s="52"/>
      <c r="K3" s="52"/>
      <c r="L3" s="112"/>
      <c r="M3" s="112"/>
      <c r="N3" s="113"/>
    </row>
    <row r="4" spans="1:14" ht="18" customHeight="1" x14ac:dyDescent="0.35">
      <c r="A4" s="37"/>
      <c r="B4" s="37"/>
      <c r="C4" s="37"/>
      <c r="D4" s="37"/>
      <c r="E4" s="37"/>
      <c r="F4" s="37"/>
      <c r="G4" s="37"/>
      <c r="H4" s="37"/>
      <c r="I4" s="28"/>
      <c r="J4" s="27"/>
      <c r="K4" s="27"/>
      <c r="L4" s="27"/>
      <c r="M4" s="27"/>
      <c r="N4" s="27"/>
    </row>
    <row r="5" spans="1:14" ht="37.5" customHeight="1" x14ac:dyDescent="0.25">
      <c r="A5" s="19" t="s">
        <v>66</v>
      </c>
      <c r="B5" s="19" t="s">
        <v>67</v>
      </c>
      <c r="C5" s="19" t="s">
        <v>68</v>
      </c>
      <c r="D5" s="19" t="s">
        <v>69</v>
      </c>
      <c r="E5" s="19" t="s">
        <v>75</v>
      </c>
      <c r="F5" s="19" t="s">
        <v>74</v>
      </c>
      <c r="G5" s="19" t="s">
        <v>70</v>
      </c>
      <c r="H5" s="19" t="s">
        <v>4</v>
      </c>
    </row>
    <row r="6" spans="1:14" ht="18" customHeight="1" x14ac:dyDescent="0.25">
      <c r="A6" s="35" t="s">
        <v>93</v>
      </c>
      <c r="B6" s="35" t="s">
        <v>94</v>
      </c>
      <c r="C6" s="16" t="s">
        <v>90</v>
      </c>
      <c r="D6" s="16" t="s">
        <v>241</v>
      </c>
      <c r="E6" s="30">
        <v>0</v>
      </c>
      <c r="F6" s="16">
        <v>25</v>
      </c>
      <c r="G6" s="16" t="s">
        <v>73</v>
      </c>
      <c r="H6" s="32">
        <f>SUM(E6*F6)</f>
        <v>0</v>
      </c>
    </row>
    <row r="7" spans="1:14" ht="18" customHeight="1" x14ac:dyDescent="0.25">
      <c r="A7" s="34" t="s">
        <v>93</v>
      </c>
      <c r="B7" s="34" t="s">
        <v>95</v>
      </c>
      <c r="C7" s="15" t="s">
        <v>64</v>
      </c>
      <c r="D7" s="15" t="s">
        <v>76</v>
      </c>
      <c r="E7" s="30">
        <v>0</v>
      </c>
      <c r="F7" s="15">
        <v>100</v>
      </c>
      <c r="G7" s="15" t="s">
        <v>71</v>
      </c>
      <c r="H7" s="32">
        <f t="shared" ref="H7:H10" si="0">SUM(E7*F7)</f>
        <v>0</v>
      </c>
    </row>
    <row r="8" spans="1:14" ht="18" customHeight="1" x14ac:dyDescent="0.25">
      <c r="A8" s="35" t="s">
        <v>93</v>
      </c>
      <c r="B8" s="35" t="s">
        <v>96</v>
      </c>
      <c r="C8" s="16" t="s">
        <v>99</v>
      </c>
      <c r="D8" s="16" t="s">
        <v>76</v>
      </c>
      <c r="E8" s="30">
        <v>0</v>
      </c>
      <c r="F8" s="16">
        <v>80</v>
      </c>
      <c r="G8" s="16" t="s">
        <v>71</v>
      </c>
      <c r="H8" s="32">
        <f t="shared" si="0"/>
        <v>0</v>
      </c>
    </row>
    <row r="9" spans="1:14" ht="18" customHeight="1" x14ac:dyDescent="0.25">
      <c r="A9" s="34" t="s">
        <v>93</v>
      </c>
      <c r="B9" s="34" t="s">
        <v>97</v>
      </c>
      <c r="C9" s="15" t="s">
        <v>99</v>
      </c>
      <c r="D9" s="15" t="s">
        <v>76</v>
      </c>
      <c r="E9" s="30">
        <v>0</v>
      </c>
      <c r="F9" s="15">
        <v>25</v>
      </c>
      <c r="G9" s="15" t="s">
        <v>72</v>
      </c>
      <c r="H9" s="32">
        <f t="shared" si="0"/>
        <v>0</v>
      </c>
    </row>
    <row r="10" spans="1:14" x14ac:dyDescent="0.25">
      <c r="A10" s="35" t="s">
        <v>93</v>
      </c>
      <c r="B10" s="35" t="s">
        <v>98</v>
      </c>
      <c r="C10" s="16" t="s">
        <v>90</v>
      </c>
      <c r="D10" s="16" t="s">
        <v>241</v>
      </c>
      <c r="E10" s="30">
        <v>0</v>
      </c>
      <c r="F10" s="16">
        <v>25</v>
      </c>
      <c r="G10" s="16" t="s">
        <v>73</v>
      </c>
      <c r="H10" s="32">
        <f t="shared" si="0"/>
        <v>0</v>
      </c>
    </row>
    <row r="11" spans="1:14" ht="18" customHeight="1" thickBot="1" x14ac:dyDescent="0.3">
      <c r="A11" s="48" t="s">
        <v>42</v>
      </c>
      <c r="B11" s="48" t="s">
        <v>59</v>
      </c>
      <c r="C11" s="49" t="s">
        <v>63</v>
      </c>
      <c r="D11" s="49" t="s">
        <v>241</v>
      </c>
      <c r="E11" s="53">
        <v>0</v>
      </c>
      <c r="F11" s="49">
        <v>100</v>
      </c>
      <c r="G11" s="49" t="s">
        <v>73</v>
      </c>
      <c r="H11" s="50">
        <f t="shared" ref="H11" si="1">SUM(E11*F11)</f>
        <v>0</v>
      </c>
    </row>
    <row r="12" spans="1:14" ht="15.75" customHeight="1" x14ac:dyDescent="0.25">
      <c r="C12" s="118" t="s">
        <v>100</v>
      </c>
      <c r="D12" s="118"/>
      <c r="E12" s="118"/>
      <c r="F12" s="118"/>
      <c r="G12" s="119"/>
      <c r="H12" s="120">
        <f>SUM(H6:H11)</f>
        <v>0</v>
      </c>
    </row>
    <row r="13" spans="1:14" ht="35.25" customHeight="1" thickBot="1" x14ac:dyDescent="0.3">
      <c r="C13" s="118"/>
      <c r="D13" s="118"/>
      <c r="E13" s="118"/>
      <c r="F13" s="118"/>
      <c r="G13" s="119"/>
      <c r="H13" s="121"/>
    </row>
  </sheetData>
  <sheetProtection algorithmName="SHA-512" hashValue="OAcbmR2kE+4On96YuQpzLCZF8iojOhnY+wBwf5VX6pTMCefznWkatwCFBFaatK58Fv6rhEqx+vuy1TUG3S+YCA==" saltValue="vjGuOSYxdTyR3TXPcd62ZQ==" spinCount="100000" sheet="1" objects="1" scenarios="1" selectLockedCells="1"/>
  <mergeCells count="6">
    <mergeCell ref="C12:G13"/>
    <mergeCell ref="H12:H13"/>
    <mergeCell ref="A1:H1"/>
    <mergeCell ref="A2:H3"/>
    <mergeCell ref="L2:N2"/>
    <mergeCell ref="L3:N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FCD6-1339-4C55-81CE-BE0468BA3C4A}">
  <dimension ref="A1:N64"/>
  <sheetViews>
    <sheetView workbookViewId="0">
      <selection activeCell="C11" sqref="C11"/>
    </sheetView>
  </sheetViews>
  <sheetFormatPr defaultColWidth="8.85546875" defaultRowHeight="15" x14ac:dyDescent="0.25"/>
  <cols>
    <col min="1" max="1" width="21.42578125" customWidth="1"/>
    <col min="2" max="2" width="26" customWidth="1"/>
    <col min="3" max="3" width="24.7109375" customWidth="1"/>
    <col min="4" max="4" width="16.140625" customWidth="1"/>
    <col min="5" max="5" width="14.28515625" customWidth="1"/>
    <col min="6" max="6" width="14.42578125" customWidth="1"/>
    <col min="7" max="7" width="14.140625" customWidth="1"/>
    <col min="8" max="8" width="18.42578125" customWidth="1"/>
  </cols>
  <sheetData>
    <row r="1" spans="1:14" ht="21" x14ac:dyDescent="0.35">
      <c r="A1" s="99" t="s">
        <v>0</v>
      </c>
      <c r="B1" s="99"/>
      <c r="C1" s="99"/>
      <c r="D1" s="99"/>
      <c r="E1" s="99"/>
      <c r="F1" s="99"/>
      <c r="G1" s="99"/>
      <c r="H1" s="99"/>
      <c r="I1" s="2"/>
      <c r="J1" s="2"/>
      <c r="K1" s="2"/>
      <c r="L1" s="2"/>
      <c r="M1" s="2"/>
      <c r="N1" s="2"/>
    </row>
    <row r="2" spans="1:14" ht="18" customHeight="1" x14ac:dyDescent="0.35">
      <c r="A2" s="110" t="s">
        <v>35</v>
      </c>
      <c r="B2" s="110"/>
      <c r="C2" s="110"/>
      <c r="D2" s="110"/>
      <c r="E2" s="110"/>
      <c r="F2" s="110"/>
      <c r="G2" s="110"/>
      <c r="H2" s="110"/>
      <c r="I2" s="123" t="s">
        <v>37</v>
      </c>
      <c r="J2" s="124"/>
      <c r="K2" s="124"/>
      <c r="L2" s="55"/>
      <c r="M2" s="55"/>
      <c r="N2" s="56"/>
    </row>
    <row r="3" spans="1:14" ht="22.5" customHeight="1" x14ac:dyDescent="0.35">
      <c r="A3" s="110"/>
      <c r="B3" s="110"/>
      <c r="C3" s="110"/>
      <c r="D3" s="110"/>
      <c r="E3" s="110"/>
      <c r="F3" s="110"/>
      <c r="G3" s="110"/>
      <c r="H3" s="110"/>
      <c r="I3" s="123" t="s">
        <v>38</v>
      </c>
      <c r="J3" s="124"/>
      <c r="K3" s="124"/>
      <c r="L3" s="55"/>
      <c r="M3" s="55"/>
      <c r="N3" s="56"/>
    </row>
    <row r="4" spans="1:14" x14ac:dyDescent="0.25">
      <c r="I4" s="2"/>
      <c r="J4" s="2"/>
      <c r="K4" s="2"/>
      <c r="L4" s="2"/>
      <c r="M4" s="2"/>
      <c r="N4" s="2"/>
    </row>
    <row r="5" spans="1:14" ht="30" x14ac:dyDescent="0.25">
      <c r="A5" s="19" t="s">
        <v>66</v>
      </c>
      <c r="B5" s="19" t="s">
        <v>67</v>
      </c>
      <c r="C5" s="19" t="s">
        <v>68</v>
      </c>
      <c r="D5" s="19" t="s">
        <v>69</v>
      </c>
      <c r="E5" s="19" t="s">
        <v>75</v>
      </c>
      <c r="F5" s="19" t="s">
        <v>74</v>
      </c>
      <c r="G5" s="19" t="s">
        <v>70</v>
      </c>
      <c r="H5" s="19" t="s">
        <v>4</v>
      </c>
      <c r="I5" s="2"/>
      <c r="J5" s="2"/>
      <c r="K5" s="2"/>
      <c r="L5" s="2"/>
      <c r="M5" s="2"/>
      <c r="N5" s="2"/>
    </row>
    <row r="6" spans="1:14" x14ac:dyDescent="0.25">
      <c r="A6" s="57" t="s">
        <v>124</v>
      </c>
      <c r="B6" s="57" t="s">
        <v>125</v>
      </c>
      <c r="C6" s="58" t="s">
        <v>65</v>
      </c>
      <c r="D6" s="58" t="s">
        <v>76</v>
      </c>
      <c r="E6" s="54">
        <v>0</v>
      </c>
      <c r="F6" s="64">
        <v>25</v>
      </c>
      <c r="G6" s="58" t="s">
        <v>71</v>
      </c>
      <c r="H6" s="65">
        <f>SUM(E6*F6)</f>
        <v>0</v>
      </c>
      <c r="I6" s="2"/>
      <c r="J6" s="2"/>
      <c r="K6" s="2"/>
      <c r="L6" s="2"/>
      <c r="M6" s="2"/>
      <c r="N6" s="2"/>
    </row>
    <row r="7" spans="1:14" x14ac:dyDescent="0.25">
      <c r="A7" s="59" t="s">
        <v>124</v>
      </c>
      <c r="B7" s="59" t="s">
        <v>126</v>
      </c>
      <c r="C7" s="60" t="s">
        <v>64</v>
      </c>
      <c r="D7" s="60" t="s">
        <v>76</v>
      </c>
      <c r="E7" s="54">
        <v>0</v>
      </c>
      <c r="F7" s="66">
        <v>25</v>
      </c>
      <c r="G7" s="60" t="s">
        <v>71</v>
      </c>
      <c r="H7" s="65">
        <f t="shared" ref="H7:H62" si="0">SUM(E7*F7)</f>
        <v>0</v>
      </c>
      <c r="I7" s="2"/>
      <c r="J7" s="2"/>
      <c r="K7" s="2"/>
      <c r="L7" s="2"/>
      <c r="M7" s="2"/>
      <c r="N7" s="2"/>
    </row>
    <row r="8" spans="1:14" x14ac:dyDescent="0.25">
      <c r="A8" s="57" t="s">
        <v>124</v>
      </c>
      <c r="B8" s="57" t="s">
        <v>127</v>
      </c>
      <c r="C8" s="58" t="s">
        <v>99</v>
      </c>
      <c r="D8" s="58" t="s">
        <v>76</v>
      </c>
      <c r="E8" s="54">
        <v>0</v>
      </c>
      <c r="F8" s="64">
        <v>25</v>
      </c>
      <c r="G8" s="58" t="s">
        <v>71</v>
      </c>
      <c r="H8" s="65">
        <f t="shared" si="0"/>
        <v>0</v>
      </c>
      <c r="I8" s="2"/>
      <c r="J8" s="2"/>
      <c r="K8" s="2"/>
      <c r="L8" s="2"/>
      <c r="M8" s="2"/>
      <c r="N8" s="2"/>
    </row>
    <row r="9" spans="1:14" x14ac:dyDescent="0.25">
      <c r="A9" s="59" t="s">
        <v>124</v>
      </c>
      <c r="B9" s="59" t="s">
        <v>128</v>
      </c>
      <c r="C9" s="60" t="s">
        <v>99</v>
      </c>
      <c r="D9" s="60" t="s">
        <v>76</v>
      </c>
      <c r="E9" s="54">
        <v>0</v>
      </c>
      <c r="F9" s="66">
        <v>25</v>
      </c>
      <c r="G9" s="60" t="s">
        <v>71</v>
      </c>
      <c r="H9" s="65">
        <f t="shared" si="0"/>
        <v>0</v>
      </c>
      <c r="I9" s="2"/>
      <c r="J9" s="2"/>
      <c r="K9" s="2"/>
      <c r="L9" s="2"/>
      <c r="M9" s="2"/>
      <c r="N9" s="2"/>
    </row>
    <row r="10" spans="1:14" x14ac:dyDescent="0.25">
      <c r="A10" s="57" t="s">
        <v>124</v>
      </c>
      <c r="B10" s="57" t="s">
        <v>129</v>
      </c>
      <c r="C10" s="58" t="s">
        <v>99</v>
      </c>
      <c r="D10" s="58" t="s">
        <v>76</v>
      </c>
      <c r="E10" s="54">
        <v>0</v>
      </c>
      <c r="F10" s="64">
        <v>25</v>
      </c>
      <c r="G10" s="58" t="s">
        <v>71</v>
      </c>
      <c r="H10" s="65">
        <f t="shared" si="0"/>
        <v>0</v>
      </c>
      <c r="I10" s="2"/>
      <c r="J10" s="2"/>
      <c r="K10" s="2"/>
      <c r="L10" s="2"/>
      <c r="M10" s="2"/>
      <c r="N10" s="2"/>
    </row>
    <row r="11" spans="1:14" x14ac:dyDescent="0.25">
      <c r="A11" s="59" t="s">
        <v>124</v>
      </c>
      <c r="B11" s="59" t="s">
        <v>130</v>
      </c>
      <c r="C11" s="60" t="s">
        <v>63</v>
      </c>
      <c r="D11" s="60" t="s">
        <v>76</v>
      </c>
      <c r="E11" s="54">
        <v>0</v>
      </c>
      <c r="F11" s="66">
        <v>25</v>
      </c>
      <c r="G11" s="60" t="s">
        <v>71</v>
      </c>
      <c r="H11" s="65">
        <f t="shared" si="0"/>
        <v>0</v>
      </c>
      <c r="I11" s="2"/>
      <c r="J11" s="2"/>
      <c r="K11" s="2"/>
      <c r="L11" s="2"/>
      <c r="M11" s="2"/>
      <c r="N11" s="2"/>
    </row>
    <row r="12" spans="1:14" x14ac:dyDescent="0.25">
      <c r="A12" s="61" t="s">
        <v>124</v>
      </c>
      <c r="B12" s="61" t="s">
        <v>131</v>
      </c>
      <c r="C12" s="62" t="s">
        <v>182</v>
      </c>
      <c r="D12" s="62" t="s">
        <v>76</v>
      </c>
      <c r="E12" s="68">
        <v>0</v>
      </c>
      <c r="F12" s="67">
        <v>25</v>
      </c>
      <c r="G12" s="62" t="s">
        <v>71</v>
      </c>
      <c r="H12" s="68">
        <f t="shared" si="0"/>
        <v>0</v>
      </c>
      <c r="I12" s="2"/>
      <c r="J12" s="2"/>
      <c r="K12" s="2"/>
      <c r="L12" s="2"/>
      <c r="M12" s="2"/>
      <c r="N12" s="2"/>
    </row>
    <row r="13" spans="1:14" x14ac:dyDescent="0.25">
      <c r="A13" s="59" t="s">
        <v>124</v>
      </c>
      <c r="B13" s="59" t="s">
        <v>132</v>
      </c>
      <c r="C13" s="60" t="s">
        <v>182</v>
      </c>
      <c r="D13" s="60" t="s">
        <v>241</v>
      </c>
      <c r="E13" s="54">
        <v>0</v>
      </c>
      <c r="F13" s="66">
        <v>25</v>
      </c>
      <c r="G13" s="60" t="s">
        <v>73</v>
      </c>
      <c r="H13" s="65">
        <f t="shared" si="0"/>
        <v>0</v>
      </c>
      <c r="I13" s="2"/>
      <c r="J13" s="2"/>
      <c r="K13" s="2"/>
      <c r="L13" s="2"/>
      <c r="M13" s="2"/>
      <c r="N13" s="2"/>
    </row>
    <row r="14" spans="1:14" x14ac:dyDescent="0.25">
      <c r="A14" s="57" t="s">
        <v>124</v>
      </c>
      <c r="B14" s="57" t="s">
        <v>133</v>
      </c>
      <c r="C14" s="58" t="s">
        <v>99</v>
      </c>
      <c r="D14" s="58" t="s">
        <v>76</v>
      </c>
      <c r="E14" s="54">
        <v>0</v>
      </c>
      <c r="F14" s="64">
        <v>25</v>
      </c>
      <c r="G14" s="58" t="s">
        <v>71</v>
      </c>
      <c r="H14" s="65">
        <f t="shared" si="0"/>
        <v>0</v>
      </c>
      <c r="I14" s="2"/>
      <c r="J14" s="2"/>
      <c r="K14" s="2"/>
      <c r="L14" s="2"/>
      <c r="M14" s="2"/>
      <c r="N14" s="2"/>
    </row>
    <row r="15" spans="1:14" x14ac:dyDescent="0.25">
      <c r="A15" s="59" t="s">
        <v>124</v>
      </c>
      <c r="B15" s="59" t="s">
        <v>134</v>
      </c>
      <c r="C15" s="60" t="s">
        <v>99</v>
      </c>
      <c r="D15" s="60" t="s">
        <v>76</v>
      </c>
      <c r="E15" s="54">
        <v>0</v>
      </c>
      <c r="F15" s="66">
        <v>25</v>
      </c>
      <c r="G15" s="60" t="s">
        <v>72</v>
      </c>
      <c r="H15" s="65">
        <f t="shared" si="0"/>
        <v>0</v>
      </c>
      <c r="I15" s="2"/>
      <c r="J15" s="2"/>
      <c r="K15" s="2"/>
      <c r="L15" s="2"/>
      <c r="M15" s="2"/>
      <c r="N15" s="2"/>
    </row>
    <row r="16" spans="1:14" x14ac:dyDescent="0.25">
      <c r="A16" s="57" t="s">
        <v>124</v>
      </c>
      <c r="B16" s="57" t="s">
        <v>135</v>
      </c>
      <c r="C16" s="58" t="s">
        <v>65</v>
      </c>
      <c r="D16" s="58" t="s">
        <v>241</v>
      </c>
      <c r="E16" s="54">
        <v>0</v>
      </c>
      <c r="F16" s="64">
        <v>25</v>
      </c>
      <c r="G16" s="58" t="s">
        <v>73</v>
      </c>
      <c r="H16" s="65">
        <f t="shared" si="0"/>
        <v>0</v>
      </c>
      <c r="I16" s="2"/>
      <c r="J16" s="2"/>
      <c r="K16" s="2"/>
      <c r="L16" s="2"/>
      <c r="M16" s="2"/>
      <c r="N16" s="2"/>
    </row>
    <row r="17" spans="1:14" x14ac:dyDescent="0.25">
      <c r="A17" s="59" t="s">
        <v>124</v>
      </c>
      <c r="B17" s="59" t="s">
        <v>136</v>
      </c>
      <c r="C17" s="60" t="s">
        <v>65</v>
      </c>
      <c r="D17" s="60" t="s">
        <v>76</v>
      </c>
      <c r="E17" s="54">
        <v>0</v>
      </c>
      <c r="F17" s="66">
        <v>25</v>
      </c>
      <c r="G17" s="60" t="s">
        <v>71</v>
      </c>
      <c r="H17" s="65">
        <f t="shared" si="0"/>
        <v>0</v>
      </c>
      <c r="I17" s="2"/>
      <c r="J17" s="2"/>
      <c r="K17" s="2"/>
      <c r="L17" s="2"/>
      <c r="M17" s="2"/>
      <c r="N17" s="2"/>
    </row>
    <row r="18" spans="1:14" x14ac:dyDescent="0.25">
      <c r="A18" s="57" t="s">
        <v>124</v>
      </c>
      <c r="B18" s="57" t="s">
        <v>137</v>
      </c>
      <c r="C18" s="58" t="s">
        <v>65</v>
      </c>
      <c r="D18" s="58" t="s">
        <v>76</v>
      </c>
      <c r="E18" s="54">
        <v>0</v>
      </c>
      <c r="F18" s="64">
        <v>275</v>
      </c>
      <c r="G18" s="58" t="s">
        <v>71</v>
      </c>
      <c r="H18" s="65">
        <f t="shared" si="0"/>
        <v>0</v>
      </c>
      <c r="I18" s="2"/>
      <c r="J18" s="2"/>
      <c r="K18" s="2"/>
      <c r="L18" s="2"/>
      <c r="M18" s="2"/>
      <c r="N18" s="2"/>
    </row>
    <row r="19" spans="1:14" x14ac:dyDescent="0.25">
      <c r="A19" s="59" t="s">
        <v>124</v>
      </c>
      <c r="B19" s="59" t="s">
        <v>138</v>
      </c>
      <c r="C19" s="60" t="s">
        <v>63</v>
      </c>
      <c r="D19" s="60" t="s">
        <v>76</v>
      </c>
      <c r="E19" s="54">
        <v>0</v>
      </c>
      <c r="F19" s="66">
        <v>40</v>
      </c>
      <c r="G19" s="60" t="s">
        <v>71</v>
      </c>
      <c r="H19" s="65">
        <f t="shared" si="0"/>
        <v>0</v>
      </c>
      <c r="I19" s="2"/>
      <c r="J19" s="2"/>
      <c r="K19" s="2"/>
      <c r="L19" s="2"/>
      <c r="M19" s="2"/>
      <c r="N19" s="2"/>
    </row>
    <row r="20" spans="1:14" x14ac:dyDescent="0.25">
      <c r="A20" s="57" t="s">
        <v>124</v>
      </c>
      <c r="B20" s="57" t="s">
        <v>139</v>
      </c>
      <c r="C20" s="58" t="s">
        <v>65</v>
      </c>
      <c r="D20" s="58" t="s">
        <v>76</v>
      </c>
      <c r="E20" s="54">
        <v>0</v>
      </c>
      <c r="F20" s="64">
        <v>25</v>
      </c>
      <c r="G20" s="58" t="s">
        <v>71</v>
      </c>
      <c r="H20" s="65">
        <f t="shared" si="0"/>
        <v>0</v>
      </c>
      <c r="I20" s="2"/>
      <c r="J20" s="2"/>
      <c r="K20" s="2"/>
      <c r="L20" s="2"/>
      <c r="M20" s="2"/>
      <c r="N20" s="2"/>
    </row>
    <row r="21" spans="1:14" x14ac:dyDescent="0.25">
      <c r="A21" s="59" t="s">
        <v>124</v>
      </c>
      <c r="B21" s="59" t="s">
        <v>140</v>
      </c>
      <c r="C21" s="60" t="s">
        <v>65</v>
      </c>
      <c r="D21" s="60" t="s">
        <v>76</v>
      </c>
      <c r="E21" s="54">
        <v>0</v>
      </c>
      <c r="F21" s="66">
        <v>25</v>
      </c>
      <c r="G21" s="60" t="s">
        <v>71</v>
      </c>
      <c r="H21" s="65">
        <f t="shared" si="0"/>
        <v>0</v>
      </c>
      <c r="I21" s="2"/>
      <c r="J21" s="2"/>
      <c r="K21" s="2"/>
      <c r="L21" s="2"/>
      <c r="M21" s="2"/>
      <c r="N21" s="2"/>
    </row>
    <row r="22" spans="1:14" x14ac:dyDescent="0.25">
      <c r="A22" s="57" t="s">
        <v>124</v>
      </c>
      <c r="B22" s="57" t="s">
        <v>141</v>
      </c>
      <c r="C22" s="58" t="s">
        <v>65</v>
      </c>
      <c r="D22" s="58" t="s">
        <v>241</v>
      </c>
      <c r="E22" s="54">
        <v>0</v>
      </c>
      <c r="F22" s="64">
        <v>4500</v>
      </c>
      <c r="G22" s="58" t="s">
        <v>73</v>
      </c>
      <c r="H22" s="65">
        <f t="shared" si="0"/>
        <v>0</v>
      </c>
      <c r="I22" s="2"/>
      <c r="J22" s="2"/>
      <c r="K22" s="2"/>
      <c r="L22" s="2"/>
      <c r="M22" s="2"/>
      <c r="N22" s="2"/>
    </row>
    <row r="23" spans="1:14" x14ac:dyDescent="0.25">
      <c r="A23" s="59" t="s">
        <v>124</v>
      </c>
      <c r="B23" s="59" t="s">
        <v>142</v>
      </c>
      <c r="C23" s="60" t="s">
        <v>65</v>
      </c>
      <c r="D23" s="60" t="s">
        <v>76</v>
      </c>
      <c r="E23" s="54">
        <v>0</v>
      </c>
      <c r="F23" s="66">
        <v>25</v>
      </c>
      <c r="G23" s="60" t="s">
        <v>71</v>
      </c>
      <c r="H23" s="65">
        <f t="shared" si="0"/>
        <v>0</v>
      </c>
      <c r="I23" s="2"/>
      <c r="J23" s="2"/>
      <c r="K23" s="2"/>
      <c r="L23" s="2"/>
      <c r="M23" s="2"/>
      <c r="N23" s="2"/>
    </row>
    <row r="24" spans="1:14" x14ac:dyDescent="0.25">
      <c r="A24" s="57" t="s">
        <v>124</v>
      </c>
      <c r="B24" s="57" t="s">
        <v>143</v>
      </c>
      <c r="C24" s="58" t="s">
        <v>183</v>
      </c>
      <c r="D24" s="58" t="s">
        <v>241</v>
      </c>
      <c r="E24" s="54">
        <v>0</v>
      </c>
      <c r="F24" s="64">
        <v>25</v>
      </c>
      <c r="G24" s="58" t="s">
        <v>73</v>
      </c>
      <c r="H24" s="65">
        <f t="shared" si="0"/>
        <v>0</v>
      </c>
      <c r="I24" s="2"/>
      <c r="J24" s="2"/>
      <c r="K24" s="2"/>
      <c r="L24" s="2"/>
      <c r="M24" s="2"/>
      <c r="N24" s="2"/>
    </row>
    <row r="25" spans="1:14" x14ac:dyDescent="0.25">
      <c r="A25" s="59" t="s">
        <v>124</v>
      </c>
      <c r="B25" s="59" t="s">
        <v>144</v>
      </c>
      <c r="C25" s="60" t="s">
        <v>183</v>
      </c>
      <c r="D25" s="60" t="s">
        <v>76</v>
      </c>
      <c r="E25" s="54">
        <v>0</v>
      </c>
      <c r="F25" s="66">
        <v>25</v>
      </c>
      <c r="G25" s="60" t="s">
        <v>185</v>
      </c>
      <c r="H25" s="65">
        <f t="shared" si="0"/>
        <v>0</v>
      </c>
      <c r="I25" s="2"/>
      <c r="J25" s="2"/>
      <c r="K25" s="2"/>
      <c r="L25" s="2"/>
      <c r="M25" s="2"/>
      <c r="N25" s="2"/>
    </row>
    <row r="26" spans="1:14" x14ac:dyDescent="0.25">
      <c r="A26" s="57" t="s">
        <v>124</v>
      </c>
      <c r="B26" s="57" t="s">
        <v>145</v>
      </c>
      <c r="C26" s="58" t="s">
        <v>183</v>
      </c>
      <c r="D26" s="58" t="s">
        <v>76</v>
      </c>
      <c r="E26" s="54">
        <v>0</v>
      </c>
      <c r="F26" s="64">
        <v>25</v>
      </c>
      <c r="G26" s="58" t="s">
        <v>186</v>
      </c>
      <c r="H26" s="65">
        <f t="shared" si="0"/>
        <v>0</v>
      </c>
      <c r="I26" s="2"/>
      <c r="J26" s="2"/>
      <c r="K26" s="2"/>
      <c r="L26" s="2"/>
      <c r="M26" s="2"/>
      <c r="N26" s="2"/>
    </row>
    <row r="27" spans="1:14" x14ac:dyDescent="0.25">
      <c r="A27" s="59" t="s">
        <v>124</v>
      </c>
      <c r="B27" s="59" t="s">
        <v>146</v>
      </c>
      <c r="C27" s="60" t="s">
        <v>63</v>
      </c>
      <c r="D27" s="60" t="s">
        <v>76</v>
      </c>
      <c r="E27" s="54">
        <v>0</v>
      </c>
      <c r="F27" s="66">
        <v>5</v>
      </c>
      <c r="G27" s="60" t="s">
        <v>71</v>
      </c>
      <c r="H27" s="65">
        <f t="shared" si="0"/>
        <v>0</v>
      </c>
      <c r="I27" s="2"/>
      <c r="J27" s="2"/>
      <c r="K27" s="2"/>
      <c r="L27" s="2"/>
      <c r="M27" s="2"/>
      <c r="N27" s="2"/>
    </row>
    <row r="28" spans="1:14" x14ac:dyDescent="0.25">
      <c r="A28" s="57" t="s">
        <v>124</v>
      </c>
      <c r="B28" s="57" t="s">
        <v>147</v>
      </c>
      <c r="C28" s="58" t="s">
        <v>63</v>
      </c>
      <c r="D28" s="58" t="s">
        <v>76</v>
      </c>
      <c r="E28" s="54">
        <v>0</v>
      </c>
      <c r="F28" s="64">
        <v>2000</v>
      </c>
      <c r="G28" s="58" t="s">
        <v>71</v>
      </c>
      <c r="H28" s="65">
        <f t="shared" si="0"/>
        <v>0</v>
      </c>
      <c r="I28" s="2"/>
      <c r="J28" s="2"/>
      <c r="K28" s="2"/>
      <c r="L28" s="2"/>
      <c r="M28" s="2"/>
      <c r="N28" s="2"/>
    </row>
    <row r="29" spans="1:14" x14ac:dyDescent="0.25">
      <c r="A29" s="59" t="s">
        <v>124</v>
      </c>
      <c r="B29" s="59" t="s">
        <v>148</v>
      </c>
      <c r="C29" s="60" t="s">
        <v>63</v>
      </c>
      <c r="D29" s="60" t="s">
        <v>241</v>
      </c>
      <c r="E29" s="54">
        <v>0</v>
      </c>
      <c r="F29" s="66">
        <v>25</v>
      </c>
      <c r="G29" s="60" t="s">
        <v>73</v>
      </c>
      <c r="H29" s="65">
        <f t="shared" si="0"/>
        <v>0</v>
      </c>
      <c r="I29" s="2"/>
      <c r="J29" s="2"/>
      <c r="K29" s="2"/>
      <c r="L29" s="2"/>
      <c r="M29" s="2"/>
      <c r="N29" s="2"/>
    </row>
    <row r="30" spans="1:14" x14ac:dyDescent="0.25">
      <c r="A30" s="57" t="s">
        <v>124</v>
      </c>
      <c r="B30" s="57" t="s">
        <v>149</v>
      </c>
      <c r="C30" s="58" t="s">
        <v>63</v>
      </c>
      <c r="D30" s="58" t="s">
        <v>76</v>
      </c>
      <c r="E30" s="54">
        <v>0</v>
      </c>
      <c r="F30" s="64">
        <v>25</v>
      </c>
      <c r="G30" s="58" t="s">
        <v>71</v>
      </c>
      <c r="H30" s="65">
        <f t="shared" si="0"/>
        <v>0</v>
      </c>
      <c r="I30" s="2"/>
      <c r="J30" s="2"/>
      <c r="K30" s="2"/>
      <c r="L30" s="2"/>
      <c r="M30" s="2"/>
      <c r="N30" s="2"/>
    </row>
    <row r="31" spans="1:14" x14ac:dyDescent="0.25">
      <c r="A31" s="59" t="s">
        <v>124</v>
      </c>
      <c r="B31" s="59" t="s">
        <v>150</v>
      </c>
      <c r="C31" s="60" t="s">
        <v>63</v>
      </c>
      <c r="D31" s="60" t="s">
        <v>76</v>
      </c>
      <c r="E31" s="54">
        <v>0</v>
      </c>
      <c r="F31" s="66">
        <v>25</v>
      </c>
      <c r="G31" s="60" t="s">
        <v>71</v>
      </c>
      <c r="H31" s="65">
        <f t="shared" si="0"/>
        <v>0</v>
      </c>
      <c r="I31" s="2"/>
      <c r="J31" s="2"/>
      <c r="K31" s="2"/>
      <c r="L31" s="2"/>
      <c r="M31" s="2"/>
      <c r="N31" s="2"/>
    </row>
    <row r="32" spans="1:14" x14ac:dyDescent="0.25">
      <c r="A32" s="57" t="s">
        <v>124</v>
      </c>
      <c r="B32" s="57" t="s">
        <v>151</v>
      </c>
      <c r="C32" s="58" t="s">
        <v>63</v>
      </c>
      <c r="D32" s="58" t="s">
        <v>76</v>
      </c>
      <c r="E32" s="54">
        <v>0</v>
      </c>
      <c r="F32" s="64">
        <v>200</v>
      </c>
      <c r="G32" s="58" t="s">
        <v>71</v>
      </c>
      <c r="H32" s="65">
        <f t="shared" si="0"/>
        <v>0</v>
      </c>
      <c r="I32" s="2"/>
      <c r="J32" s="2"/>
      <c r="K32" s="2"/>
      <c r="L32" s="2"/>
      <c r="M32" s="2"/>
      <c r="N32" s="2"/>
    </row>
    <row r="33" spans="1:14" x14ac:dyDescent="0.25">
      <c r="A33" s="59" t="s">
        <v>124</v>
      </c>
      <c r="B33" s="59" t="s">
        <v>152</v>
      </c>
      <c r="C33" s="60" t="s">
        <v>63</v>
      </c>
      <c r="D33" s="60" t="s">
        <v>76</v>
      </c>
      <c r="E33" s="54">
        <v>0</v>
      </c>
      <c r="F33" s="66">
        <v>25</v>
      </c>
      <c r="G33" s="60" t="s">
        <v>71</v>
      </c>
      <c r="H33" s="65">
        <f t="shared" si="0"/>
        <v>0</v>
      </c>
      <c r="I33" s="2"/>
      <c r="J33" s="2"/>
      <c r="K33" s="2"/>
      <c r="L33" s="2"/>
      <c r="M33" s="2"/>
      <c r="N33" s="2"/>
    </row>
    <row r="34" spans="1:14" x14ac:dyDescent="0.25">
      <c r="A34" s="57" t="s">
        <v>124</v>
      </c>
      <c r="B34" s="57" t="s">
        <v>153</v>
      </c>
      <c r="C34" s="58" t="s">
        <v>65</v>
      </c>
      <c r="D34" s="58" t="s">
        <v>76</v>
      </c>
      <c r="E34" s="54">
        <v>0</v>
      </c>
      <c r="F34" s="64">
        <v>25</v>
      </c>
      <c r="G34" s="58" t="s">
        <v>71</v>
      </c>
      <c r="H34" s="65">
        <f t="shared" si="0"/>
        <v>0</v>
      </c>
      <c r="I34" s="2"/>
      <c r="J34" s="2"/>
      <c r="K34" s="2"/>
      <c r="L34" s="2"/>
      <c r="M34" s="2"/>
      <c r="N34" s="2"/>
    </row>
    <row r="35" spans="1:14" x14ac:dyDescent="0.25">
      <c r="A35" s="59" t="s">
        <v>124</v>
      </c>
      <c r="B35" s="59" t="s">
        <v>154</v>
      </c>
      <c r="C35" s="60" t="s">
        <v>63</v>
      </c>
      <c r="D35" s="60" t="s">
        <v>76</v>
      </c>
      <c r="E35" s="54">
        <v>0</v>
      </c>
      <c r="F35" s="66">
        <v>25</v>
      </c>
      <c r="G35" s="60" t="s">
        <v>71</v>
      </c>
      <c r="H35" s="65">
        <f t="shared" si="0"/>
        <v>0</v>
      </c>
      <c r="I35" s="2"/>
      <c r="J35" s="2"/>
      <c r="K35" s="2"/>
      <c r="L35" s="2"/>
      <c r="M35" s="2"/>
      <c r="N35" s="2"/>
    </row>
    <row r="36" spans="1:14" x14ac:dyDescent="0.25">
      <c r="A36" s="57" t="s">
        <v>124</v>
      </c>
      <c r="B36" s="57" t="s">
        <v>155</v>
      </c>
      <c r="C36" s="58" t="s">
        <v>99</v>
      </c>
      <c r="D36" s="58" t="s">
        <v>76</v>
      </c>
      <c r="E36" s="54">
        <v>0</v>
      </c>
      <c r="F36" s="64">
        <v>150</v>
      </c>
      <c r="G36" s="58" t="s">
        <v>71</v>
      </c>
      <c r="H36" s="65">
        <f t="shared" si="0"/>
        <v>0</v>
      </c>
      <c r="I36" s="2"/>
      <c r="J36" s="2"/>
      <c r="K36" s="2"/>
      <c r="L36" s="2"/>
      <c r="M36" s="2"/>
      <c r="N36" s="2"/>
    </row>
    <row r="37" spans="1:14" x14ac:dyDescent="0.25">
      <c r="A37" s="59" t="s">
        <v>124</v>
      </c>
      <c r="B37" s="59" t="s">
        <v>156</v>
      </c>
      <c r="C37" s="60" t="s">
        <v>90</v>
      </c>
      <c r="D37" s="60" t="s">
        <v>76</v>
      </c>
      <c r="E37" s="54">
        <v>0</v>
      </c>
      <c r="F37" s="66">
        <v>25</v>
      </c>
      <c r="G37" s="60" t="s">
        <v>71</v>
      </c>
      <c r="H37" s="65">
        <f t="shared" si="0"/>
        <v>0</v>
      </c>
      <c r="I37" s="2"/>
      <c r="J37" s="2"/>
      <c r="K37" s="2"/>
      <c r="L37" s="2"/>
      <c r="M37" s="2"/>
      <c r="N37" s="2"/>
    </row>
    <row r="38" spans="1:14" x14ac:dyDescent="0.25">
      <c r="A38" s="57" t="s">
        <v>124</v>
      </c>
      <c r="B38" s="57" t="s">
        <v>157</v>
      </c>
      <c r="C38" s="58" t="s">
        <v>63</v>
      </c>
      <c r="D38" s="58" t="s">
        <v>76</v>
      </c>
      <c r="E38" s="54">
        <v>0</v>
      </c>
      <c r="F38" s="64">
        <v>25</v>
      </c>
      <c r="G38" s="58" t="s">
        <v>71</v>
      </c>
      <c r="H38" s="65">
        <f t="shared" si="0"/>
        <v>0</v>
      </c>
      <c r="I38" s="2"/>
      <c r="J38" s="2"/>
      <c r="K38" s="2"/>
      <c r="L38" s="2"/>
      <c r="M38" s="2"/>
      <c r="N38" s="2"/>
    </row>
    <row r="39" spans="1:14" x14ac:dyDescent="0.25">
      <c r="A39" s="59" t="s">
        <v>124</v>
      </c>
      <c r="B39" s="59" t="s">
        <v>158</v>
      </c>
      <c r="C39" s="60" t="s">
        <v>63</v>
      </c>
      <c r="D39" s="60" t="s">
        <v>241</v>
      </c>
      <c r="E39" s="54">
        <v>0</v>
      </c>
      <c r="F39" s="66">
        <v>25</v>
      </c>
      <c r="G39" s="60" t="s">
        <v>73</v>
      </c>
      <c r="H39" s="65">
        <f t="shared" si="0"/>
        <v>0</v>
      </c>
      <c r="I39" s="2"/>
      <c r="J39" s="2"/>
      <c r="K39" s="2"/>
      <c r="L39" s="2"/>
      <c r="M39" s="2"/>
      <c r="N39" s="2"/>
    </row>
    <row r="40" spans="1:14" x14ac:dyDescent="0.25">
      <c r="A40" s="57" t="s">
        <v>124</v>
      </c>
      <c r="B40" s="57" t="s">
        <v>159</v>
      </c>
      <c r="C40" s="58" t="s">
        <v>63</v>
      </c>
      <c r="D40" s="58" t="s">
        <v>76</v>
      </c>
      <c r="E40" s="54">
        <v>0</v>
      </c>
      <c r="F40" s="64">
        <v>25</v>
      </c>
      <c r="G40" s="58" t="s">
        <v>71</v>
      </c>
      <c r="H40" s="65">
        <f t="shared" si="0"/>
        <v>0</v>
      </c>
      <c r="I40" s="2"/>
      <c r="J40" s="2"/>
      <c r="K40" s="2"/>
      <c r="L40" s="2"/>
      <c r="M40" s="2"/>
      <c r="N40" s="2"/>
    </row>
    <row r="41" spans="1:14" x14ac:dyDescent="0.25">
      <c r="A41" s="59" t="s">
        <v>124</v>
      </c>
      <c r="B41" s="59" t="s">
        <v>160</v>
      </c>
      <c r="C41" s="60" t="s">
        <v>65</v>
      </c>
      <c r="D41" s="60" t="s">
        <v>76</v>
      </c>
      <c r="E41" s="54">
        <v>0</v>
      </c>
      <c r="F41" s="66">
        <v>25</v>
      </c>
      <c r="G41" s="60" t="s">
        <v>71</v>
      </c>
      <c r="H41" s="65">
        <f t="shared" si="0"/>
        <v>0</v>
      </c>
      <c r="I41" s="2"/>
      <c r="J41" s="2"/>
      <c r="K41" s="2"/>
      <c r="L41" s="2"/>
      <c r="M41" s="2"/>
      <c r="N41" s="2"/>
    </row>
    <row r="42" spans="1:14" x14ac:dyDescent="0.25">
      <c r="A42" s="57" t="s">
        <v>124</v>
      </c>
      <c r="B42" s="57" t="s">
        <v>161</v>
      </c>
      <c r="C42" s="58" t="s">
        <v>65</v>
      </c>
      <c r="D42" s="58" t="s">
        <v>241</v>
      </c>
      <c r="E42" s="54">
        <v>0</v>
      </c>
      <c r="F42" s="64">
        <v>25</v>
      </c>
      <c r="G42" s="58" t="s">
        <v>73</v>
      </c>
      <c r="H42" s="65">
        <f t="shared" si="0"/>
        <v>0</v>
      </c>
      <c r="I42" s="2"/>
      <c r="J42" s="2"/>
      <c r="K42" s="2"/>
      <c r="L42" s="2"/>
      <c r="M42" s="2"/>
      <c r="N42" s="2"/>
    </row>
    <row r="43" spans="1:14" x14ac:dyDescent="0.25">
      <c r="A43" s="59" t="s">
        <v>124</v>
      </c>
      <c r="B43" s="59" t="s">
        <v>162</v>
      </c>
      <c r="C43" s="60" t="s">
        <v>65</v>
      </c>
      <c r="D43" s="60" t="s">
        <v>241</v>
      </c>
      <c r="E43" s="54">
        <v>0</v>
      </c>
      <c r="F43" s="66">
        <v>25</v>
      </c>
      <c r="G43" s="60" t="s">
        <v>73</v>
      </c>
      <c r="H43" s="65">
        <f t="shared" si="0"/>
        <v>0</v>
      </c>
      <c r="I43" s="2"/>
      <c r="J43" s="2"/>
      <c r="K43" s="2"/>
      <c r="L43" s="2"/>
      <c r="M43" s="2"/>
      <c r="N43" s="2"/>
    </row>
    <row r="44" spans="1:14" x14ac:dyDescent="0.25">
      <c r="A44" s="57" t="s">
        <v>124</v>
      </c>
      <c r="B44" s="57" t="s">
        <v>163</v>
      </c>
      <c r="C44" s="58" t="s">
        <v>63</v>
      </c>
      <c r="D44" s="58" t="s">
        <v>76</v>
      </c>
      <c r="E44" s="54">
        <v>0</v>
      </c>
      <c r="F44" s="64">
        <v>2000</v>
      </c>
      <c r="G44" s="58" t="s">
        <v>186</v>
      </c>
      <c r="H44" s="65">
        <f t="shared" si="0"/>
        <v>0</v>
      </c>
      <c r="I44" s="2"/>
      <c r="J44" s="2"/>
      <c r="K44" s="2"/>
      <c r="L44" s="2"/>
      <c r="M44" s="2"/>
      <c r="N44" s="2"/>
    </row>
    <row r="45" spans="1:14" x14ac:dyDescent="0.25">
      <c r="A45" s="59" t="s">
        <v>124</v>
      </c>
      <c r="B45" s="59" t="s">
        <v>164</v>
      </c>
      <c r="C45" s="60" t="s">
        <v>63</v>
      </c>
      <c r="D45" s="60" t="s">
        <v>76</v>
      </c>
      <c r="E45" s="54">
        <v>0</v>
      </c>
      <c r="F45" s="66">
        <v>550</v>
      </c>
      <c r="G45" s="60" t="s">
        <v>71</v>
      </c>
      <c r="H45" s="65">
        <f t="shared" si="0"/>
        <v>0</v>
      </c>
      <c r="I45" s="2"/>
      <c r="J45" s="2"/>
      <c r="K45" s="2"/>
      <c r="L45" s="2"/>
      <c r="M45" s="2"/>
      <c r="N45" s="2"/>
    </row>
    <row r="46" spans="1:14" x14ac:dyDescent="0.25">
      <c r="A46" s="57" t="s">
        <v>124</v>
      </c>
      <c r="B46" s="57" t="s">
        <v>165</v>
      </c>
      <c r="C46" s="58" t="s">
        <v>63</v>
      </c>
      <c r="D46" s="58" t="s">
        <v>241</v>
      </c>
      <c r="E46" s="54">
        <v>0</v>
      </c>
      <c r="F46" s="64">
        <v>25</v>
      </c>
      <c r="G46" s="58" t="s">
        <v>73</v>
      </c>
      <c r="H46" s="65">
        <f t="shared" si="0"/>
        <v>0</v>
      </c>
      <c r="I46" s="2"/>
      <c r="J46" s="2"/>
      <c r="K46" s="2"/>
      <c r="L46" s="2"/>
      <c r="M46" s="2"/>
      <c r="N46" s="2"/>
    </row>
    <row r="47" spans="1:14" x14ac:dyDescent="0.25">
      <c r="A47" s="59" t="s">
        <v>124</v>
      </c>
      <c r="B47" s="59" t="s">
        <v>166</v>
      </c>
      <c r="C47" s="60" t="s">
        <v>63</v>
      </c>
      <c r="D47" s="60" t="s">
        <v>241</v>
      </c>
      <c r="E47" s="54">
        <v>0</v>
      </c>
      <c r="F47" s="66">
        <v>25</v>
      </c>
      <c r="G47" s="60" t="s">
        <v>73</v>
      </c>
      <c r="H47" s="65">
        <f t="shared" si="0"/>
        <v>0</v>
      </c>
      <c r="I47" s="2"/>
      <c r="J47" s="2"/>
      <c r="K47" s="2"/>
      <c r="L47" s="2"/>
      <c r="M47" s="2"/>
      <c r="N47" s="2"/>
    </row>
    <row r="48" spans="1:14" x14ac:dyDescent="0.25">
      <c r="A48" s="57" t="s">
        <v>124</v>
      </c>
      <c r="B48" s="57" t="s">
        <v>167</v>
      </c>
      <c r="C48" s="58" t="s">
        <v>184</v>
      </c>
      <c r="D48" s="58" t="s">
        <v>241</v>
      </c>
      <c r="E48" s="54">
        <v>0</v>
      </c>
      <c r="F48" s="64">
        <v>25</v>
      </c>
      <c r="G48" s="58" t="s">
        <v>73</v>
      </c>
      <c r="H48" s="65">
        <f t="shared" si="0"/>
        <v>0</v>
      </c>
      <c r="I48" s="2"/>
      <c r="J48" s="2"/>
      <c r="K48" s="2"/>
      <c r="L48" s="2"/>
      <c r="M48" s="2"/>
      <c r="N48" s="2"/>
    </row>
    <row r="49" spans="1:14" x14ac:dyDescent="0.25">
      <c r="A49" s="59" t="s">
        <v>124</v>
      </c>
      <c r="B49" s="59" t="s">
        <v>168</v>
      </c>
      <c r="C49" s="60" t="s">
        <v>63</v>
      </c>
      <c r="D49" s="60" t="s">
        <v>241</v>
      </c>
      <c r="E49" s="54">
        <v>0</v>
      </c>
      <c r="F49" s="66">
        <v>25</v>
      </c>
      <c r="G49" s="60" t="s">
        <v>73</v>
      </c>
      <c r="H49" s="65">
        <f t="shared" si="0"/>
        <v>0</v>
      </c>
      <c r="I49" s="2"/>
      <c r="J49" s="2"/>
      <c r="K49" s="2"/>
      <c r="L49" s="2"/>
      <c r="M49" s="2"/>
      <c r="N49" s="2"/>
    </row>
    <row r="50" spans="1:14" x14ac:dyDescent="0.25">
      <c r="A50" s="57" t="s">
        <v>124</v>
      </c>
      <c r="B50" s="57" t="s">
        <v>169</v>
      </c>
      <c r="C50" s="58" t="s">
        <v>65</v>
      </c>
      <c r="D50" s="58" t="s">
        <v>76</v>
      </c>
      <c r="E50" s="54">
        <v>0</v>
      </c>
      <c r="F50" s="64">
        <v>225</v>
      </c>
      <c r="G50" s="58" t="s">
        <v>71</v>
      </c>
      <c r="H50" s="65">
        <f t="shared" si="0"/>
        <v>0</v>
      </c>
      <c r="I50" s="2"/>
      <c r="J50" s="2"/>
      <c r="K50" s="2"/>
      <c r="L50" s="2"/>
      <c r="M50" s="2"/>
      <c r="N50" s="2"/>
    </row>
    <row r="51" spans="1:14" x14ac:dyDescent="0.25">
      <c r="A51" s="59" t="s">
        <v>124</v>
      </c>
      <c r="B51" s="59" t="s">
        <v>170</v>
      </c>
      <c r="C51" s="60" t="s">
        <v>65</v>
      </c>
      <c r="D51" s="60" t="s">
        <v>241</v>
      </c>
      <c r="E51" s="54">
        <v>0</v>
      </c>
      <c r="F51" s="66">
        <v>25</v>
      </c>
      <c r="G51" s="60" t="s">
        <v>73</v>
      </c>
      <c r="H51" s="65">
        <f t="shared" si="0"/>
        <v>0</v>
      </c>
      <c r="I51" s="2"/>
      <c r="J51" s="2"/>
      <c r="K51" s="2"/>
      <c r="L51" s="2"/>
      <c r="M51" s="2"/>
      <c r="N51" s="2"/>
    </row>
    <row r="52" spans="1:14" x14ac:dyDescent="0.25">
      <c r="A52" s="57" t="s">
        <v>124</v>
      </c>
      <c r="B52" s="57" t="s">
        <v>171</v>
      </c>
      <c r="C52" s="58" t="s">
        <v>63</v>
      </c>
      <c r="D52" s="58" t="s">
        <v>76</v>
      </c>
      <c r="E52" s="54">
        <v>0</v>
      </c>
      <c r="F52" s="64">
        <v>25</v>
      </c>
      <c r="G52" s="58" t="s">
        <v>71</v>
      </c>
      <c r="H52" s="65">
        <f t="shared" si="0"/>
        <v>0</v>
      </c>
      <c r="I52" s="2"/>
      <c r="J52" s="2"/>
      <c r="K52" s="2"/>
      <c r="L52" s="2"/>
      <c r="M52" s="2"/>
      <c r="N52" s="2"/>
    </row>
    <row r="53" spans="1:14" x14ac:dyDescent="0.25">
      <c r="A53" s="59" t="s">
        <v>124</v>
      </c>
      <c r="B53" s="59" t="s">
        <v>172</v>
      </c>
      <c r="C53" s="60" t="s">
        <v>63</v>
      </c>
      <c r="D53" s="60" t="s">
        <v>76</v>
      </c>
      <c r="E53" s="54">
        <v>0</v>
      </c>
      <c r="F53" s="66">
        <v>25</v>
      </c>
      <c r="G53" s="60" t="s">
        <v>71</v>
      </c>
      <c r="H53" s="65">
        <f t="shared" si="0"/>
        <v>0</v>
      </c>
      <c r="I53" s="2"/>
      <c r="J53" s="2"/>
      <c r="K53" s="2"/>
      <c r="L53" s="2"/>
      <c r="M53" s="2"/>
      <c r="N53" s="2"/>
    </row>
    <row r="54" spans="1:14" x14ac:dyDescent="0.25">
      <c r="A54" s="57" t="s">
        <v>124</v>
      </c>
      <c r="B54" s="57" t="s">
        <v>173</v>
      </c>
      <c r="C54" s="58" t="s">
        <v>63</v>
      </c>
      <c r="D54" s="58" t="s">
        <v>241</v>
      </c>
      <c r="E54" s="54">
        <v>0</v>
      </c>
      <c r="F54" s="64">
        <v>25</v>
      </c>
      <c r="G54" s="58" t="s">
        <v>73</v>
      </c>
      <c r="H54" s="65">
        <f t="shared" si="0"/>
        <v>0</v>
      </c>
      <c r="I54" s="2"/>
      <c r="J54" s="2"/>
      <c r="K54" s="2"/>
      <c r="L54" s="2"/>
      <c r="M54" s="2"/>
      <c r="N54" s="2"/>
    </row>
    <row r="55" spans="1:14" x14ac:dyDescent="0.25">
      <c r="A55" s="59" t="s">
        <v>124</v>
      </c>
      <c r="B55" s="59" t="s">
        <v>174</v>
      </c>
      <c r="C55" s="60" t="s">
        <v>63</v>
      </c>
      <c r="D55" s="60" t="s">
        <v>76</v>
      </c>
      <c r="E55" s="54">
        <v>0</v>
      </c>
      <c r="F55" s="66">
        <v>25</v>
      </c>
      <c r="G55" s="60" t="s">
        <v>186</v>
      </c>
      <c r="H55" s="65">
        <f t="shared" si="0"/>
        <v>0</v>
      </c>
      <c r="I55" s="2"/>
      <c r="J55" s="2"/>
      <c r="K55" s="2"/>
      <c r="L55" s="2"/>
      <c r="M55" s="2"/>
      <c r="N55" s="2"/>
    </row>
    <row r="56" spans="1:14" x14ac:dyDescent="0.25">
      <c r="A56" s="57" t="s">
        <v>124</v>
      </c>
      <c r="B56" s="57" t="s">
        <v>175</v>
      </c>
      <c r="C56" s="58" t="s">
        <v>63</v>
      </c>
      <c r="D56" s="58" t="s">
        <v>241</v>
      </c>
      <c r="E56" s="54">
        <v>0</v>
      </c>
      <c r="F56" s="64">
        <v>100</v>
      </c>
      <c r="G56" s="58" t="s">
        <v>73</v>
      </c>
      <c r="H56" s="65">
        <f t="shared" si="0"/>
        <v>0</v>
      </c>
      <c r="I56" s="2"/>
      <c r="J56" s="2"/>
      <c r="K56" s="2"/>
      <c r="L56" s="2"/>
      <c r="M56" s="2"/>
      <c r="N56" s="2"/>
    </row>
    <row r="57" spans="1:14" x14ac:dyDescent="0.25">
      <c r="A57" s="59" t="s">
        <v>124</v>
      </c>
      <c r="B57" s="59" t="s">
        <v>176</v>
      </c>
      <c r="C57" s="60" t="s">
        <v>63</v>
      </c>
      <c r="D57" s="60" t="s">
        <v>241</v>
      </c>
      <c r="E57" s="54">
        <v>0</v>
      </c>
      <c r="F57" s="66">
        <v>25</v>
      </c>
      <c r="G57" s="60" t="s">
        <v>73</v>
      </c>
      <c r="H57" s="65">
        <f t="shared" si="0"/>
        <v>0</v>
      </c>
      <c r="I57" s="2"/>
      <c r="J57" s="2"/>
      <c r="K57" s="2"/>
      <c r="L57" s="2"/>
      <c r="M57" s="2"/>
      <c r="N57" s="2"/>
    </row>
    <row r="58" spans="1:14" x14ac:dyDescent="0.25">
      <c r="A58" s="57" t="s">
        <v>124</v>
      </c>
      <c r="B58" s="57" t="s">
        <v>177</v>
      </c>
      <c r="C58" s="58" t="s">
        <v>63</v>
      </c>
      <c r="D58" s="58" t="s">
        <v>241</v>
      </c>
      <c r="E58" s="54">
        <v>0</v>
      </c>
      <c r="F58" s="64">
        <v>25</v>
      </c>
      <c r="G58" s="58" t="s">
        <v>73</v>
      </c>
      <c r="H58" s="65">
        <f t="shared" si="0"/>
        <v>0</v>
      </c>
      <c r="I58" s="2"/>
      <c r="J58" s="2"/>
      <c r="K58" s="2"/>
      <c r="L58" s="2"/>
      <c r="M58" s="2"/>
      <c r="N58" s="2"/>
    </row>
    <row r="59" spans="1:14" x14ac:dyDescent="0.25">
      <c r="A59" s="59" t="s">
        <v>124</v>
      </c>
      <c r="B59" s="59" t="s">
        <v>178</v>
      </c>
      <c r="C59" s="60" t="s">
        <v>63</v>
      </c>
      <c r="D59" s="60" t="s">
        <v>76</v>
      </c>
      <c r="E59" s="54">
        <v>0</v>
      </c>
      <c r="F59" s="66">
        <v>25</v>
      </c>
      <c r="G59" s="60" t="s">
        <v>72</v>
      </c>
      <c r="H59" s="65">
        <f t="shared" si="0"/>
        <v>0</v>
      </c>
      <c r="I59" s="2"/>
      <c r="J59" s="2"/>
      <c r="K59" s="2"/>
      <c r="L59" s="2"/>
      <c r="M59" s="2"/>
      <c r="N59" s="2"/>
    </row>
    <row r="60" spans="1:14" x14ac:dyDescent="0.25">
      <c r="A60" s="57" t="s">
        <v>124</v>
      </c>
      <c r="B60" s="57" t="s">
        <v>179</v>
      </c>
      <c r="C60" s="58" t="s">
        <v>63</v>
      </c>
      <c r="D60" s="58" t="s">
        <v>241</v>
      </c>
      <c r="E60" s="54">
        <v>0</v>
      </c>
      <c r="F60" s="64">
        <v>25</v>
      </c>
      <c r="G60" s="58" t="s">
        <v>73</v>
      </c>
      <c r="H60" s="65">
        <f t="shared" si="0"/>
        <v>0</v>
      </c>
      <c r="I60" s="2"/>
      <c r="J60" s="2"/>
      <c r="K60" s="2"/>
      <c r="L60" s="2"/>
      <c r="M60" s="2"/>
      <c r="N60" s="2"/>
    </row>
    <row r="61" spans="1:14" x14ac:dyDescent="0.25">
      <c r="A61" s="59" t="s">
        <v>124</v>
      </c>
      <c r="B61" s="59" t="s">
        <v>180</v>
      </c>
      <c r="C61" s="60" t="s">
        <v>63</v>
      </c>
      <c r="D61" s="60" t="s">
        <v>76</v>
      </c>
      <c r="E61" s="54">
        <v>0</v>
      </c>
      <c r="F61" s="66">
        <v>35</v>
      </c>
      <c r="G61" s="60" t="s">
        <v>71</v>
      </c>
      <c r="H61" s="65">
        <f t="shared" si="0"/>
        <v>0</v>
      </c>
      <c r="I61" s="2"/>
      <c r="J61" s="2"/>
      <c r="K61" s="2"/>
      <c r="L61" s="2"/>
      <c r="M61" s="2"/>
      <c r="N61" s="2"/>
    </row>
    <row r="62" spans="1:14" x14ac:dyDescent="0.25">
      <c r="A62" s="57" t="s">
        <v>124</v>
      </c>
      <c r="B62" s="57" t="s">
        <v>181</v>
      </c>
      <c r="C62" s="58" t="s">
        <v>63</v>
      </c>
      <c r="D62" s="58" t="s">
        <v>76</v>
      </c>
      <c r="E62" s="54">
        <v>0</v>
      </c>
      <c r="F62" s="64">
        <v>25</v>
      </c>
      <c r="G62" s="58" t="s">
        <v>71</v>
      </c>
      <c r="H62" s="65">
        <f t="shared" si="0"/>
        <v>0</v>
      </c>
      <c r="I62" s="2"/>
      <c r="J62" s="2"/>
      <c r="K62" s="2"/>
      <c r="L62" s="2"/>
      <c r="M62" s="2"/>
      <c r="N62" s="2"/>
    </row>
    <row r="63" spans="1:14" ht="15.75" thickBo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54" customHeight="1" thickBot="1" x14ac:dyDescent="0.3">
      <c r="A64" s="2"/>
      <c r="B64" s="2"/>
      <c r="C64" s="118" t="s">
        <v>187</v>
      </c>
      <c r="D64" s="118"/>
      <c r="E64" s="118"/>
      <c r="F64" s="118"/>
      <c r="G64" s="122"/>
      <c r="H64" s="63">
        <f>SUM(H6:H62)</f>
        <v>0</v>
      </c>
      <c r="I64" s="2"/>
      <c r="J64" s="2"/>
      <c r="K64" s="2"/>
      <c r="L64" s="2"/>
      <c r="M64" s="2"/>
      <c r="N64" s="2"/>
    </row>
  </sheetData>
  <sheetProtection algorithmName="SHA-512" hashValue="PjxjgBJtn+fL1K1ZigWi0lE8lMrmA3ijgdlwOJ7SuYeSoLoDut9OdiJjTA72BSN33cJjdA9kaWxEJyUxgKAFFg==" saltValue="rqyx2BOI/dr35od6WSO7oA==" spinCount="100000" sheet="1" objects="1" scenarios="1" selectLockedCells="1"/>
  <mergeCells count="5">
    <mergeCell ref="A1:H1"/>
    <mergeCell ref="A2:H3"/>
    <mergeCell ref="C64:G64"/>
    <mergeCell ref="I3:K3"/>
    <mergeCell ref="I2:K2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DDA4-5637-425A-809C-F59388834190}">
  <dimension ref="A1:N734"/>
  <sheetViews>
    <sheetView topLeftCell="A42" zoomScaleNormal="100" workbookViewId="0">
      <selection activeCell="C11" sqref="C11"/>
    </sheetView>
  </sheetViews>
  <sheetFormatPr defaultColWidth="8.85546875" defaultRowHeight="15" x14ac:dyDescent="0.25"/>
  <cols>
    <col min="1" max="1" width="26.28515625" customWidth="1"/>
    <col min="2" max="2" width="30.7109375" customWidth="1"/>
    <col min="3" max="3" width="16" customWidth="1"/>
    <col min="4" max="4" width="18.42578125" customWidth="1"/>
    <col min="5" max="5" width="11.42578125" customWidth="1"/>
    <col min="6" max="6" width="14.42578125" customWidth="1"/>
    <col min="7" max="7" width="12.7109375" customWidth="1"/>
    <col min="8" max="8" width="15.140625" customWidth="1"/>
  </cols>
  <sheetData>
    <row r="1" spans="1:14" ht="21" x14ac:dyDescent="0.35">
      <c r="A1" s="99" t="s">
        <v>0</v>
      </c>
      <c r="B1" s="99"/>
      <c r="C1" s="99"/>
      <c r="D1" s="99"/>
      <c r="E1" s="99"/>
      <c r="F1" s="99"/>
      <c r="G1" s="99"/>
      <c r="H1" s="99"/>
      <c r="L1" s="2"/>
      <c r="M1" s="2"/>
      <c r="N1" s="2"/>
    </row>
    <row r="2" spans="1:14" ht="20.25" customHeight="1" x14ac:dyDescent="0.35">
      <c r="A2" s="110" t="s">
        <v>35</v>
      </c>
      <c r="B2" s="110"/>
      <c r="C2" s="110"/>
      <c r="D2" s="110"/>
      <c r="E2" s="110"/>
      <c r="F2" s="110"/>
      <c r="G2" s="110"/>
      <c r="H2" s="110"/>
      <c r="I2" s="46" t="s">
        <v>37</v>
      </c>
      <c r="J2" s="47"/>
      <c r="K2" s="47"/>
      <c r="L2" s="112"/>
      <c r="M2" s="112"/>
      <c r="N2" s="113"/>
    </row>
    <row r="3" spans="1:14" ht="21" customHeight="1" x14ac:dyDescent="0.35">
      <c r="A3" s="110"/>
      <c r="B3" s="110"/>
      <c r="C3" s="110"/>
      <c r="D3" s="110"/>
      <c r="E3" s="110"/>
      <c r="F3" s="110"/>
      <c r="G3" s="110"/>
      <c r="H3" s="110"/>
      <c r="I3" s="46" t="s">
        <v>38</v>
      </c>
      <c r="J3" s="47"/>
      <c r="K3" s="47"/>
      <c r="L3" s="112"/>
      <c r="M3" s="112"/>
      <c r="N3" s="113"/>
    </row>
    <row r="4" spans="1:14" x14ac:dyDescent="0.25">
      <c r="I4" s="2"/>
      <c r="J4" s="2"/>
      <c r="K4" s="2"/>
      <c r="L4" s="2"/>
      <c r="M4" s="2"/>
      <c r="N4" s="2"/>
    </row>
    <row r="5" spans="1:14" ht="30" x14ac:dyDescent="0.25">
      <c r="A5" s="19" t="s">
        <v>66</v>
      </c>
      <c r="B5" s="19" t="s">
        <v>67</v>
      </c>
      <c r="C5" s="19" t="s">
        <v>68</v>
      </c>
      <c r="D5" s="19" t="s">
        <v>69</v>
      </c>
      <c r="E5" s="19" t="s">
        <v>75</v>
      </c>
      <c r="F5" s="19" t="s">
        <v>74</v>
      </c>
      <c r="G5" s="19" t="s">
        <v>70</v>
      </c>
      <c r="H5" s="19" t="s">
        <v>4</v>
      </c>
      <c r="I5" s="2"/>
      <c r="J5" s="2"/>
      <c r="K5" s="2"/>
      <c r="L5" s="2"/>
      <c r="M5" s="2"/>
      <c r="N5" s="2"/>
    </row>
    <row r="6" spans="1:14" ht="18" customHeight="1" x14ac:dyDescent="0.25">
      <c r="A6" s="36" t="s">
        <v>199</v>
      </c>
      <c r="B6" s="36" t="s">
        <v>200</v>
      </c>
      <c r="C6" s="29" t="s">
        <v>63</v>
      </c>
      <c r="D6" s="29" t="s">
        <v>76</v>
      </c>
      <c r="E6" s="33">
        <v>0</v>
      </c>
      <c r="F6" s="29">
        <v>25</v>
      </c>
      <c r="G6" s="29" t="s">
        <v>217</v>
      </c>
      <c r="H6" s="33">
        <f t="shared" ref="H6:H26" si="0">SUM(E6*F6)</f>
        <v>0</v>
      </c>
      <c r="I6" s="2"/>
      <c r="J6" s="2"/>
      <c r="K6" s="2"/>
      <c r="L6" s="2"/>
      <c r="M6" s="2"/>
      <c r="N6" s="2"/>
    </row>
    <row r="7" spans="1:14" ht="18" customHeight="1" x14ac:dyDescent="0.25">
      <c r="A7" s="35" t="s">
        <v>201</v>
      </c>
      <c r="B7" s="35" t="s">
        <v>202</v>
      </c>
      <c r="C7" s="16" t="s">
        <v>63</v>
      </c>
      <c r="D7" s="16" t="s">
        <v>241</v>
      </c>
      <c r="E7" s="69">
        <v>0</v>
      </c>
      <c r="F7" s="75">
        <v>25</v>
      </c>
      <c r="G7" s="76" t="s">
        <v>73</v>
      </c>
      <c r="H7" s="32">
        <f t="shared" si="0"/>
        <v>0</v>
      </c>
      <c r="I7" s="2"/>
      <c r="J7" s="2"/>
      <c r="K7" s="2"/>
      <c r="L7" s="2"/>
      <c r="M7" s="2"/>
      <c r="N7" s="2"/>
    </row>
    <row r="8" spans="1:14" ht="18" customHeight="1" x14ac:dyDescent="0.25">
      <c r="A8" s="34" t="s">
        <v>201</v>
      </c>
      <c r="B8" s="34" t="s">
        <v>203</v>
      </c>
      <c r="C8" s="15" t="s">
        <v>63</v>
      </c>
      <c r="D8" s="15" t="s">
        <v>76</v>
      </c>
      <c r="E8" s="69">
        <v>0</v>
      </c>
      <c r="F8" s="15">
        <v>25</v>
      </c>
      <c r="G8" s="15" t="s">
        <v>71</v>
      </c>
      <c r="H8" s="32">
        <f t="shared" si="0"/>
        <v>0</v>
      </c>
      <c r="I8" s="2"/>
      <c r="J8" s="2"/>
      <c r="K8" s="2"/>
      <c r="L8" s="2"/>
      <c r="M8" s="2"/>
      <c r="N8" s="2"/>
    </row>
    <row r="9" spans="1:14" ht="18" customHeight="1" x14ac:dyDescent="0.25">
      <c r="A9" s="35" t="s">
        <v>201</v>
      </c>
      <c r="B9" s="35" t="s">
        <v>204</v>
      </c>
      <c r="C9" s="16" t="s">
        <v>63</v>
      </c>
      <c r="D9" s="16" t="s">
        <v>76</v>
      </c>
      <c r="E9" s="69">
        <v>0</v>
      </c>
      <c r="F9" s="75">
        <v>25</v>
      </c>
      <c r="G9" s="76" t="s">
        <v>71</v>
      </c>
      <c r="H9" s="32">
        <f t="shared" si="0"/>
        <v>0</v>
      </c>
      <c r="I9" s="2"/>
      <c r="J9" s="2"/>
      <c r="K9" s="2"/>
      <c r="L9" s="2"/>
      <c r="M9" s="2"/>
      <c r="N9" s="2"/>
    </row>
    <row r="10" spans="1:14" ht="18" customHeight="1" x14ac:dyDescent="0.25">
      <c r="A10" s="34" t="s">
        <v>205</v>
      </c>
      <c r="B10" s="34" t="s">
        <v>206</v>
      </c>
      <c r="C10" s="15" t="s">
        <v>63</v>
      </c>
      <c r="D10" s="15" t="s">
        <v>76</v>
      </c>
      <c r="E10" s="69">
        <v>26.25</v>
      </c>
      <c r="F10" s="15">
        <v>4000</v>
      </c>
      <c r="G10" s="15" t="s">
        <v>71</v>
      </c>
      <c r="H10" s="32">
        <f t="shared" si="0"/>
        <v>105000</v>
      </c>
      <c r="I10" s="2"/>
      <c r="J10" s="2"/>
      <c r="K10" s="2"/>
      <c r="L10" s="2"/>
      <c r="M10" s="2"/>
      <c r="N10" s="2"/>
    </row>
    <row r="11" spans="1:14" ht="18" customHeight="1" x14ac:dyDescent="0.25">
      <c r="A11" s="35" t="s">
        <v>205</v>
      </c>
      <c r="B11" s="35" t="s">
        <v>207</v>
      </c>
      <c r="C11" s="16" t="s">
        <v>63</v>
      </c>
      <c r="D11" s="16" t="s">
        <v>76</v>
      </c>
      <c r="E11" s="69">
        <v>30.15</v>
      </c>
      <c r="F11" s="76">
        <v>500</v>
      </c>
      <c r="G11" s="76" t="s">
        <v>71</v>
      </c>
      <c r="H11" s="32">
        <f t="shared" si="0"/>
        <v>15075</v>
      </c>
      <c r="I11" s="2"/>
      <c r="J11" s="2"/>
      <c r="K11" s="2"/>
      <c r="L11" s="2"/>
      <c r="M11" s="2"/>
      <c r="N11" s="2"/>
    </row>
    <row r="12" spans="1:14" ht="18" customHeight="1" x14ac:dyDescent="0.25">
      <c r="A12" s="34" t="s">
        <v>205</v>
      </c>
      <c r="B12" s="34" t="s">
        <v>208</v>
      </c>
      <c r="C12" s="15" t="s">
        <v>63</v>
      </c>
      <c r="D12" s="15" t="s">
        <v>76</v>
      </c>
      <c r="E12" s="69">
        <v>0</v>
      </c>
      <c r="F12" s="15">
        <v>25</v>
      </c>
      <c r="G12" s="15" t="s">
        <v>71</v>
      </c>
      <c r="H12" s="32">
        <f t="shared" si="0"/>
        <v>0</v>
      </c>
      <c r="I12" s="2"/>
      <c r="J12" s="2"/>
      <c r="K12" s="2"/>
      <c r="L12" s="2"/>
      <c r="M12" s="2"/>
      <c r="N12" s="2"/>
    </row>
    <row r="13" spans="1:14" ht="18" customHeight="1" x14ac:dyDescent="0.25">
      <c r="A13" s="35" t="s">
        <v>209</v>
      </c>
      <c r="B13" s="35" t="s">
        <v>210</v>
      </c>
      <c r="C13" s="16" t="s">
        <v>90</v>
      </c>
      <c r="D13" s="16" t="s">
        <v>90</v>
      </c>
      <c r="E13" s="69">
        <v>0</v>
      </c>
      <c r="F13" s="75">
        <v>25</v>
      </c>
      <c r="G13" s="76" t="s">
        <v>71</v>
      </c>
      <c r="H13" s="32">
        <f t="shared" si="0"/>
        <v>0</v>
      </c>
      <c r="I13" s="2"/>
      <c r="J13" s="2"/>
      <c r="K13" s="2"/>
      <c r="L13" s="2"/>
      <c r="M13" s="2"/>
      <c r="N13" s="2"/>
    </row>
    <row r="14" spans="1:14" ht="18" customHeight="1" x14ac:dyDescent="0.25">
      <c r="A14" s="34" t="s">
        <v>209</v>
      </c>
      <c r="B14" s="34" t="s">
        <v>211</v>
      </c>
      <c r="C14" s="15" t="s">
        <v>65</v>
      </c>
      <c r="D14" s="15" t="s">
        <v>65</v>
      </c>
      <c r="E14" s="69">
        <v>0</v>
      </c>
      <c r="F14" s="15">
        <v>25</v>
      </c>
      <c r="G14" s="15" t="s">
        <v>73</v>
      </c>
      <c r="H14" s="32">
        <f t="shared" si="0"/>
        <v>0</v>
      </c>
      <c r="I14" s="2"/>
      <c r="J14" s="2"/>
      <c r="K14" s="2"/>
      <c r="L14" s="2"/>
      <c r="M14" s="2"/>
      <c r="N14" s="2"/>
    </row>
    <row r="15" spans="1:14" ht="18" customHeight="1" x14ac:dyDescent="0.25">
      <c r="A15" s="35" t="s">
        <v>209</v>
      </c>
      <c r="B15" s="35" t="s">
        <v>212</v>
      </c>
      <c r="C15" s="16" t="s">
        <v>65</v>
      </c>
      <c r="D15" s="16" t="s">
        <v>65</v>
      </c>
      <c r="E15" s="69">
        <v>0</v>
      </c>
      <c r="F15" s="75">
        <v>25</v>
      </c>
      <c r="G15" s="76" t="s">
        <v>71</v>
      </c>
      <c r="H15" s="32">
        <f t="shared" si="0"/>
        <v>0</v>
      </c>
      <c r="I15" s="2"/>
      <c r="J15" s="2"/>
      <c r="K15" s="2"/>
      <c r="L15" s="2"/>
      <c r="M15" s="2"/>
      <c r="N15" s="2"/>
    </row>
    <row r="16" spans="1:14" ht="18" customHeight="1" x14ac:dyDescent="0.25">
      <c r="A16" s="34" t="s">
        <v>209</v>
      </c>
      <c r="B16" s="34" t="s">
        <v>213</v>
      </c>
      <c r="C16" s="15" t="s">
        <v>65</v>
      </c>
      <c r="D16" s="15" t="s">
        <v>65</v>
      </c>
      <c r="E16" s="69">
        <v>0</v>
      </c>
      <c r="F16" s="15">
        <v>25</v>
      </c>
      <c r="G16" s="15" t="s">
        <v>71</v>
      </c>
      <c r="H16" s="32">
        <f t="shared" si="0"/>
        <v>0</v>
      </c>
      <c r="I16" s="2"/>
      <c r="J16" s="2"/>
      <c r="K16" s="2"/>
      <c r="L16" s="2"/>
      <c r="M16" s="2"/>
      <c r="N16" s="2"/>
    </row>
    <row r="17" spans="1:14" ht="18" customHeight="1" x14ac:dyDescent="0.25">
      <c r="A17" s="35" t="s">
        <v>209</v>
      </c>
      <c r="B17" s="35" t="s">
        <v>214</v>
      </c>
      <c r="C17" s="16" t="s">
        <v>65</v>
      </c>
      <c r="D17" s="16" t="s">
        <v>65</v>
      </c>
      <c r="E17" s="69">
        <v>0</v>
      </c>
      <c r="F17" s="75">
        <v>25</v>
      </c>
      <c r="G17" s="76" t="s">
        <v>73</v>
      </c>
      <c r="H17" s="32">
        <f t="shared" si="0"/>
        <v>0</v>
      </c>
      <c r="I17" s="2"/>
      <c r="J17" s="2"/>
      <c r="K17" s="2"/>
      <c r="L17" s="2"/>
      <c r="M17" s="2"/>
      <c r="N17" s="2"/>
    </row>
    <row r="18" spans="1:14" ht="18" customHeight="1" x14ac:dyDescent="0.25">
      <c r="A18" s="34" t="s">
        <v>215</v>
      </c>
      <c r="B18" s="34" t="s">
        <v>216</v>
      </c>
      <c r="C18" s="15" t="s">
        <v>64</v>
      </c>
      <c r="D18" s="15" t="s">
        <v>64</v>
      </c>
      <c r="E18" s="69">
        <v>0</v>
      </c>
      <c r="F18" s="15">
        <v>25</v>
      </c>
      <c r="G18" s="15" t="s">
        <v>71</v>
      </c>
      <c r="H18" s="32">
        <f t="shared" si="0"/>
        <v>0</v>
      </c>
      <c r="I18" s="2"/>
      <c r="J18" s="2"/>
      <c r="K18" s="2"/>
      <c r="L18" s="2"/>
      <c r="M18" s="2"/>
      <c r="N18" s="2"/>
    </row>
    <row r="19" spans="1:14" ht="18" customHeight="1" x14ac:dyDescent="0.25">
      <c r="A19" s="35" t="s">
        <v>218</v>
      </c>
      <c r="B19" s="35" t="s">
        <v>219</v>
      </c>
      <c r="C19" s="16" t="s">
        <v>90</v>
      </c>
      <c r="D19" s="16" t="s">
        <v>241</v>
      </c>
      <c r="E19" s="69">
        <v>0</v>
      </c>
      <c r="F19" s="75">
        <v>25</v>
      </c>
      <c r="G19" s="75" t="s">
        <v>122</v>
      </c>
      <c r="H19" s="32">
        <f t="shared" si="0"/>
        <v>0</v>
      </c>
      <c r="I19" s="2"/>
      <c r="J19" s="2"/>
      <c r="K19" s="2"/>
      <c r="L19" s="2"/>
      <c r="M19" s="2"/>
      <c r="N19" s="2"/>
    </row>
    <row r="20" spans="1:14" ht="18" customHeight="1" x14ac:dyDescent="0.25">
      <c r="A20" s="34" t="s">
        <v>218</v>
      </c>
      <c r="B20" s="34" t="s">
        <v>220</v>
      </c>
      <c r="C20" s="15" t="s">
        <v>65</v>
      </c>
      <c r="D20" s="15" t="s">
        <v>241</v>
      </c>
      <c r="E20" s="69">
        <v>0</v>
      </c>
      <c r="F20" s="15">
        <v>25</v>
      </c>
      <c r="G20" s="15" t="s">
        <v>122</v>
      </c>
      <c r="H20" s="32">
        <f t="shared" si="0"/>
        <v>0</v>
      </c>
      <c r="I20" s="2"/>
      <c r="J20" s="2"/>
      <c r="K20" s="2"/>
      <c r="L20" s="2"/>
      <c r="M20" s="2"/>
      <c r="N20" s="2"/>
    </row>
    <row r="21" spans="1:14" ht="18" customHeight="1" x14ac:dyDescent="0.25">
      <c r="A21" s="35" t="s">
        <v>218</v>
      </c>
      <c r="B21" s="35" t="s">
        <v>221</v>
      </c>
      <c r="C21" s="16" t="s">
        <v>65</v>
      </c>
      <c r="D21" s="16" t="s">
        <v>241</v>
      </c>
      <c r="E21" s="69">
        <v>0</v>
      </c>
      <c r="F21" s="75">
        <v>25</v>
      </c>
      <c r="G21" s="75" t="s">
        <v>122</v>
      </c>
      <c r="H21" s="32">
        <f t="shared" si="0"/>
        <v>0</v>
      </c>
      <c r="I21" s="2"/>
      <c r="J21" s="2"/>
      <c r="K21" s="2"/>
      <c r="L21" s="2"/>
      <c r="M21" s="2"/>
      <c r="N21" s="2"/>
    </row>
    <row r="22" spans="1:14" ht="18" customHeight="1" x14ac:dyDescent="0.25">
      <c r="A22" s="34" t="s">
        <v>218</v>
      </c>
      <c r="B22" s="34" t="s">
        <v>222</v>
      </c>
      <c r="C22" s="15" t="s">
        <v>65</v>
      </c>
      <c r="D22" s="15" t="s">
        <v>241</v>
      </c>
      <c r="E22" s="69">
        <v>0</v>
      </c>
      <c r="F22" s="15">
        <v>25</v>
      </c>
      <c r="G22" s="15" t="s">
        <v>122</v>
      </c>
      <c r="H22" s="32">
        <f t="shared" si="0"/>
        <v>0</v>
      </c>
      <c r="I22" s="2"/>
      <c r="J22" s="2"/>
      <c r="K22" s="2"/>
      <c r="L22" s="2"/>
      <c r="M22" s="2"/>
      <c r="N22" s="2"/>
    </row>
    <row r="23" spans="1:14" ht="18" customHeight="1" x14ac:dyDescent="0.25">
      <c r="A23" s="34" t="s">
        <v>223</v>
      </c>
      <c r="B23" s="34" t="s">
        <v>224</v>
      </c>
      <c r="C23" s="15" t="s">
        <v>65</v>
      </c>
      <c r="D23" s="15" t="s">
        <v>76</v>
      </c>
      <c r="E23" s="69">
        <v>0</v>
      </c>
      <c r="F23" s="15">
        <v>25</v>
      </c>
      <c r="G23" s="15" t="s">
        <v>71</v>
      </c>
      <c r="H23" s="32">
        <f t="shared" si="0"/>
        <v>0</v>
      </c>
      <c r="I23" s="2"/>
      <c r="J23" s="2"/>
      <c r="K23" s="2"/>
      <c r="L23" s="2"/>
      <c r="M23" s="2"/>
      <c r="N23" s="2"/>
    </row>
    <row r="24" spans="1:14" ht="18" customHeight="1" x14ac:dyDescent="0.25">
      <c r="A24" s="35" t="s">
        <v>225</v>
      </c>
      <c r="B24" s="35" t="s">
        <v>226</v>
      </c>
      <c r="C24" s="16" t="s">
        <v>90</v>
      </c>
      <c r="D24" s="16" t="s">
        <v>76</v>
      </c>
      <c r="E24" s="69">
        <v>0</v>
      </c>
      <c r="F24" s="75">
        <v>25</v>
      </c>
      <c r="G24" s="75" t="s">
        <v>217</v>
      </c>
      <c r="H24" s="32">
        <f t="shared" si="0"/>
        <v>0</v>
      </c>
      <c r="I24" s="2"/>
      <c r="J24" s="2"/>
      <c r="K24" s="2"/>
      <c r="L24" s="2"/>
      <c r="M24" s="2"/>
      <c r="N24" s="2"/>
    </row>
    <row r="25" spans="1:14" ht="18" customHeight="1" x14ac:dyDescent="0.25">
      <c r="A25" s="34" t="s">
        <v>227</v>
      </c>
      <c r="B25" s="34" t="s">
        <v>228</v>
      </c>
      <c r="C25" s="15" t="s">
        <v>65</v>
      </c>
      <c r="D25" s="15" t="s">
        <v>76</v>
      </c>
      <c r="E25" s="69">
        <v>0</v>
      </c>
      <c r="F25" s="15">
        <v>2.5</v>
      </c>
      <c r="G25" s="15" t="s">
        <v>91</v>
      </c>
      <c r="H25" s="32">
        <f t="shared" si="0"/>
        <v>0</v>
      </c>
      <c r="I25" s="2"/>
      <c r="J25" s="2"/>
      <c r="K25" s="2"/>
      <c r="L25" s="2"/>
      <c r="M25" s="2"/>
      <c r="N25" s="2"/>
    </row>
    <row r="26" spans="1:14" ht="18" customHeight="1" x14ac:dyDescent="0.25">
      <c r="A26" s="35" t="s">
        <v>229</v>
      </c>
      <c r="B26" s="35" t="s">
        <v>230</v>
      </c>
      <c r="C26" s="16" t="s">
        <v>64</v>
      </c>
      <c r="D26" s="16" t="s">
        <v>76</v>
      </c>
      <c r="E26" s="69">
        <v>0</v>
      </c>
      <c r="F26" s="75">
        <v>1</v>
      </c>
      <c r="G26" s="75" t="s">
        <v>71</v>
      </c>
      <c r="H26" s="32">
        <f t="shared" si="0"/>
        <v>0</v>
      </c>
      <c r="I26" s="2"/>
      <c r="J26" s="2"/>
      <c r="K26" s="2"/>
      <c r="L26" s="2"/>
      <c r="M26" s="2"/>
      <c r="N26" s="2"/>
    </row>
    <row r="27" spans="1:14" ht="18" customHeight="1" x14ac:dyDescent="0.25">
      <c r="A27" s="34" t="s">
        <v>101</v>
      </c>
      <c r="B27" s="34" t="s">
        <v>102</v>
      </c>
      <c r="C27" s="15" t="s">
        <v>64</v>
      </c>
      <c r="D27" s="15" t="s">
        <v>76</v>
      </c>
      <c r="E27" s="69">
        <v>0</v>
      </c>
      <c r="F27" s="15">
        <v>25</v>
      </c>
      <c r="G27" s="15" t="s">
        <v>71</v>
      </c>
      <c r="H27" s="32">
        <f t="shared" ref="H27:H50" si="1">SUM(E27*F27)</f>
        <v>0</v>
      </c>
      <c r="I27" s="2"/>
      <c r="J27" s="2"/>
      <c r="K27" s="2"/>
      <c r="L27" s="2"/>
      <c r="M27" s="2"/>
      <c r="N27" s="2"/>
    </row>
    <row r="28" spans="1:14" ht="18" customHeight="1" x14ac:dyDescent="0.25">
      <c r="A28" s="35" t="s">
        <v>101</v>
      </c>
      <c r="B28" s="35" t="s">
        <v>103</v>
      </c>
      <c r="C28" s="16" t="s">
        <v>64</v>
      </c>
      <c r="D28" s="16" t="s">
        <v>76</v>
      </c>
      <c r="E28" s="70">
        <v>0</v>
      </c>
      <c r="F28" s="16">
        <v>25</v>
      </c>
      <c r="G28" s="16" t="s">
        <v>71</v>
      </c>
      <c r="H28" s="32">
        <f t="shared" si="1"/>
        <v>0</v>
      </c>
      <c r="I28" s="2"/>
      <c r="J28" s="2"/>
      <c r="K28" s="2"/>
      <c r="L28" s="2"/>
      <c r="M28" s="2"/>
      <c r="N28" s="2"/>
    </row>
    <row r="29" spans="1:14" ht="18" customHeight="1" x14ac:dyDescent="0.25">
      <c r="A29" s="34" t="s">
        <v>101</v>
      </c>
      <c r="B29" s="34" t="s">
        <v>104</v>
      </c>
      <c r="C29" s="15" t="s">
        <v>64</v>
      </c>
      <c r="D29" s="15" t="s">
        <v>76</v>
      </c>
      <c r="E29" s="69">
        <v>0</v>
      </c>
      <c r="F29" s="15">
        <v>25</v>
      </c>
      <c r="G29" s="15" t="s">
        <v>71</v>
      </c>
      <c r="H29" s="32">
        <f t="shared" si="1"/>
        <v>0</v>
      </c>
      <c r="I29" s="2"/>
      <c r="J29" s="2"/>
      <c r="K29" s="2"/>
      <c r="L29" s="2"/>
      <c r="M29" s="2"/>
      <c r="N29" s="2"/>
    </row>
    <row r="30" spans="1:14" ht="18" customHeight="1" x14ac:dyDescent="0.25">
      <c r="A30" s="35" t="s">
        <v>101</v>
      </c>
      <c r="B30" s="35" t="s">
        <v>105</v>
      </c>
      <c r="C30" s="16" t="s">
        <v>63</v>
      </c>
      <c r="D30" s="16" t="s">
        <v>76</v>
      </c>
      <c r="E30" s="70">
        <v>0</v>
      </c>
      <c r="F30" s="16">
        <v>25</v>
      </c>
      <c r="G30" s="16" t="s">
        <v>71</v>
      </c>
      <c r="H30" s="32">
        <f t="shared" si="1"/>
        <v>0</v>
      </c>
      <c r="I30" s="2"/>
      <c r="J30" s="2"/>
      <c r="K30" s="2"/>
      <c r="L30" s="2"/>
      <c r="M30" s="2"/>
      <c r="N30" s="2"/>
    </row>
    <row r="31" spans="1:14" ht="18" customHeight="1" x14ac:dyDescent="0.25">
      <c r="A31" s="34" t="s">
        <v>101</v>
      </c>
      <c r="B31" s="34" t="s">
        <v>106</v>
      </c>
      <c r="C31" s="15" t="s">
        <v>64</v>
      </c>
      <c r="D31" s="15" t="s">
        <v>76</v>
      </c>
      <c r="E31" s="69">
        <v>0</v>
      </c>
      <c r="F31" s="15">
        <v>25</v>
      </c>
      <c r="G31" s="15" t="s">
        <v>71</v>
      </c>
      <c r="H31" s="32">
        <f t="shared" si="1"/>
        <v>0</v>
      </c>
      <c r="I31" s="2"/>
      <c r="J31" s="2"/>
      <c r="K31" s="2"/>
      <c r="L31" s="2"/>
      <c r="M31" s="2"/>
      <c r="N31" s="2"/>
    </row>
    <row r="32" spans="1:14" ht="18" customHeight="1" x14ac:dyDescent="0.25">
      <c r="A32" s="35" t="s">
        <v>101</v>
      </c>
      <c r="B32" s="35" t="s">
        <v>107</v>
      </c>
      <c r="C32" s="16" t="s">
        <v>63</v>
      </c>
      <c r="D32" s="16" t="s">
        <v>76</v>
      </c>
      <c r="E32" s="70">
        <v>0</v>
      </c>
      <c r="F32" s="16">
        <v>25</v>
      </c>
      <c r="G32" s="16" t="s">
        <v>71</v>
      </c>
      <c r="H32" s="32">
        <f t="shared" si="1"/>
        <v>0</v>
      </c>
      <c r="I32" s="2"/>
      <c r="J32" s="2"/>
      <c r="K32" s="2"/>
      <c r="L32" s="2"/>
      <c r="M32" s="2"/>
      <c r="N32" s="2"/>
    </row>
    <row r="33" spans="1:14" ht="18" customHeight="1" x14ac:dyDescent="0.25">
      <c r="A33" s="34" t="s">
        <v>108</v>
      </c>
      <c r="B33" s="34" t="s">
        <v>109</v>
      </c>
      <c r="C33" s="15" t="s">
        <v>63</v>
      </c>
      <c r="D33" s="15" t="s">
        <v>76</v>
      </c>
      <c r="E33" s="69">
        <v>23.5</v>
      </c>
      <c r="F33" s="15">
        <v>50</v>
      </c>
      <c r="G33" s="15" t="s">
        <v>91</v>
      </c>
      <c r="H33" s="32">
        <f t="shared" si="1"/>
        <v>1175</v>
      </c>
      <c r="I33" s="2"/>
      <c r="J33" s="2"/>
      <c r="K33" s="2"/>
      <c r="L33" s="2"/>
      <c r="M33" s="2"/>
      <c r="N33" s="2"/>
    </row>
    <row r="34" spans="1:14" ht="18" customHeight="1" x14ac:dyDescent="0.25">
      <c r="A34" s="35" t="s">
        <v>108</v>
      </c>
      <c r="B34" s="35" t="s">
        <v>110</v>
      </c>
      <c r="C34" s="16" t="s">
        <v>63</v>
      </c>
      <c r="D34" s="16" t="s">
        <v>76</v>
      </c>
      <c r="E34" s="70">
        <v>53</v>
      </c>
      <c r="F34" s="16">
        <v>25</v>
      </c>
      <c r="G34" s="75" t="s">
        <v>91</v>
      </c>
      <c r="H34" s="32">
        <f t="shared" si="1"/>
        <v>1325</v>
      </c>
      <c r="I34" s="2"/>
      <c r="J34" s="2"/>
      <c r="K34" s="2"/>
      <c r="L34" s="2"/>
      <c r="M34" s="2"/>
      <c r="N34" s="2"/>
    </row>
    <row r="35" spans="1:14" ht="18" customHeight="1" x14ac:dyDescent="0.25">
      <c r="A35" s="34" t="s">
        <v>108</v>
      </c>
      <c r="B35" s="34" t="s">
        <v>111</v>
      </c>
      <c r="C35" s="15" t="s">
        <v>63</v>
      </c>
      <c r="D35" s="15" t="s">
        <v>241</v>
      </c>
      <c r="E35" s="69">
        <v>37</v>
      </c>
      <c r="F35" s="15">
        <v>100</v>
      </c>
      <c r="G35" s="15" t="s">
        <v>122</v>
      </c>
      <c r="H35" s="32">
        <f t="shared" si="1"/>
        <v>3700</v>
      </c>
      <c r="I35" s="2"/>
      <c r="J35" s="2"/>
      <c r="K35" s="2"/>
      <c r="L35" s="2"/>
      <c r="M35" s="2"/>
      <c r="N35" s="2"/>
    </row>
    <row r="36" spans="1:14" ht="18" customHeight="1" x14ac:dyDescent="0.25">
      <c r="A36" s="35" t="s">
        <v>108</v>
      </c>
      <c r="B36" s="35" t="s">
        <v>112</v>
      </c>
      <c r="C36" s="16" t="s">
        <v>63</v>
      </c>
      <c r="D36" s="16" t="s">
        <v>76</v>
      </c>
      <c r="E36" s="70">
        <v>312</v>
      </c>
      <c r="F36" s="16">
        <v>25</v>
      </c>
      <c r="G36" s="16" t="s">
        <v>71</v>
      </c>
      <c r="H36" s="32">
        <f t="shared" si="1"/>
        <v>7800</v>
      </c>
      <c r="I36" s="2"/>
      <c r="J36" s="2"/>
      <c r="K36" s="2"/>
      <c r="L36" s="2"/>
      <c r="M36" s="2"/>
      <c r="N36" s="2"/>
    </row>
    <row r="37" spans="1:14" ht="18" customHeight="1" x14ac:dyDescent="0.25">
      <c r="A37" s="34" t="s">
        <v>108</v>
      </c>
      <c r="B37" s="34" t="s">
        <v>113</v>
      </c>
      <c r="C37" s="15" t="s">
        <v>63</v>
      </c>
      <c r="D37" s="15" t="s">
        <v>76</v>
      </c>
      <c r="E37" s="69">
        <v>48</v>
      </c>
      <c r="F37" s="15">
        <v>25</v>
      </c>
      <c r="G37" s="15" t="s">
        <v>91</v>
      </c>
      <c r="H37" s="32">
        <f t="shared" si="1"/>
        <v>1200</v>
      </c>
      <c r="I37" s="2"/>
      <c r="J37" s="2"/>
      <c r="K37" s="2"/>
      <c r="L37" s="2"/>
      <c r="M37" s="2"/>
      <c r="N37" s="2"/>
    </row>
    <row r="38" spans="1:14" ht="18" customHeight="1" x14ac:dyDescent="0.25">
      <c r="A38" s="35" t="s">
        <v>108</v>
      </c>
      <c r="B38" s="35" t="s">
        <v>114</v>
      </c>
      <c r="C38" s="16" t="s">
        <v>63</v>
      </c>
      <c r="D38" s="16" t="s">
        <v>76</v>
      </c>
      <c r="E38" s="70">
        <v>53</v>
      </c>
      <c r="F38" s="16">
        <v>25</v>
      </c>
      <c r="G38" s="16" t="s">
        <v>71</v>
      </c>
      <c r="H38" s="32">
        <f t="shared" si="1"/>
        <v>1325</v>
      </c>
      <c r="I38" s="2"/>
      <c r="J38" s="2"/>
      <c r="K38" s="2"/>
      <c r="L38" s="2"/>
      <c r="M38" s="2"/>
      <c r="N38" s="2"/>
    </row>
    <row r="39" spans="1:14" ht="18" customHeight="1" x14ac:dyDescent="0.25">
      <c r="A39" s="36" t="s">
        <v>108</v>
      </c>
      <c r="B39" s="36" t="s">
        <v>115</v>
      </c>
      <c r="C39" s="29" t="s">
        <v>63</v>
      </c>
      <c r="D39" s="29" t="s">
        <v>76</v>
      </c>
      <c r="E39" s="33">
        <v>0</v>
      </c>
      <c r="F39" s="29">
        <v>25</v>
      </c>
      <c r="G39" s="29" t="s">
        <v>91</v>
      </c>
      <c r="H39" s="33">
        <f t="shared" si="1"/>
        <v>0</v>
      </c>
      <c r="I39" s="2"/>
      <c r="J39" s="2"/>
      <c r="K39" s="2"/>
      <c r="L39" s="2"/>
      <c r="M39" s="2"/>
      <c r="N39" s="2"/>
    </row>
    <row r="40" spans="1:14" ht="18" customHeight="1" x14ac:dyDescent="0.25">
      <c r="A40" s="73" t="s">
        <v>108</v>
      </c>
      <c r="B40" s="73" t="s">
        <v>116</v>
      </c>
      <c r="C40" s="74" t="s">
        <v>63</v>
      </c>
      <c r="D40" s="74" t="s">
        <v>76</v>
      </c>
      <c r="E40" s="79">
        <v>0</v>
      </c>
      <c r="F40" s="74">
        <v>25</v>
      </c>
      <c r="G40" s="29" t="s">
        <v>91</v>
      </c>
      <c r="H40" s="33">
        <f t="shared" si="1"/>
        <v>0</v>
      </c>
      <c r="I40" s="2"/>
      <c r="J40" s="2"/>
      <c r="K40" s="2"/>
      <c r="L40" s="2"/>
      <c r="M40" s="2"/>
      <c r="N40" s="2"/>
    </row>
    <row r="41" spans="1:14" ht="18" customHeight="1" x14ac:dyDescent="0.25">
      <c r="A41" s="34" t="s">
        <v>108</v>
      </c>
      <c r="B41" s="34" t="s">
        <v>117</v>
      </c>
      <c r="C41" s="15" t="s">
        <v>63</v>
      </c>
      <c r="D41" s="15" t="s">
        <v>76</v>
      </c>
      <c r="E41" s="69">
        <v>56</v>
      </c>
      <c r="F41" s="15">
        <v>30</v>
      </c>
      <c r="G41" s="15" t="s">
        <v>91</v>
      </c>
      <c r="H41" s="32">
        <f t="shared" si="1"/>
        <v>1680</v>
      </c>
      <c r="I41" s="2"/>
      <c r="J41" s="2"/>
      <c r="K41" s="2"/>
      <c r="L41" s="2"/>
      <c r="M41" s="2"/>
      <c r="N41" s="2"/>
    </row>
    <row r="42" spans="1:14" ht="18" customHeight="1" x14ac:dyDescent="0.25">
      <c r="A42" s="35" t="s">
        <v>108</v>
      </c>
      <c r="B42" s="35" t="s">
        <v>118</v>
      </c>
      <c r="C42" s="16" t="s">
        <v>63</v>
      </c>
      <c r="D42" s="16" t="s">
        <v>76</v>
      </c>
      <c r="E42" s="70">
        <v>105</v>
      </c>
      <c r="F42" s="16">
        <v>25</v>
      </c>
      <c r="G42" s="75" t="s">
        <v>91</v>
      </c>
      <c r="H42" s="32">
        <f t="shared" si="1"/>
        <v>2625</v>
      </c>
      <c r="I42" s="71"/>
      <c r="J42" s="2"/>
      <c r="K42" s="2"/>
      <c r="L42" s="2"/>
      <c r="M42" s="2"/>
      <c r="N42" s="2"/>
    </row>
    <row r="43" spans="1:14" ht="18" customHeight="1" x14ac:dyDescent="0.25">
      <c r="A43" s="34" t="s">
        <v>108</v>
      </c>
      <c r="B43" s="34" t="s">
        <v>119</v>
      </c>
      <c r="C43" s="15" t="s">
        <v>63</v>
      </c>
      <c r="D43" s="15" t="s">
        <v>76</v>
      </c>
      <c r="E43" s="69">
        <v>42</v>
      </c>
      <c r="F43" s="15">
        <v>25</v>
      </c>
      <c r="G43" s="15" t="s">
        <v>91</v>
      </c>
      <c r="H43" s="32">
        <f t="shared" si="1"/>
        <v>1050</v>
      </c>
      <c r="I43" s="72"/>
      <c r="J43" s="2"/>
      <c r="K43" s="2"/>
      <c r="L43" s="2"/>
      <c r="M43" s="2"/>
      <c r="N43" s="2"/>
    </row>
    <row r="44" spans="1:14" ht="18" customHeight="1" x14ac:dyDescent="0.25">
      <c r="A44" s="35" t="s">
        <v>108</v>
      </c>
      <c r="B44" s="35" t="s">
        <v>120</v>
      </c>
      <c r="C44" s="16" t="s">
        <v>63</v>
      </c>
      <c r="D44" s="16" t="s">
        <v>241</v>
      </c>
      <c r="E44" s="70">
        <v>0</v>
      </c>
      <c r="F44" s="16">
        <v>25</v>
      </c>
      <c r="G44" s="16" t="s">
        <v>122</v>
      </c>
      <c r="H44" s="32">
        <f t="shared" si="1"/>
        <v>0</v>
      </c>
      <c r="I44" s="2"/>
      <c r="J44" s="2"/>
      <c r="K44" s="2"/>
      <c r="L44" s="2"/>
      <c r="M44" s="2"/>
      <c r="N44" s="2"/>
    </row>
    <row r="45" spans="1:14" ht="18" customHeight="1" x14ac:dyDescent="0.25">
      <c r="A45" s="34" t="s">
        <v>108</v>
      </c>
      <c r="B45" s="34" t="s">
        <v>121</v>
      </c>
      <c r="C45" s="15" t="s">
        <v>63</v>
      </c>
      <c r="D45" s="15" t="s">
        <v>76</v>
      </c>
      <c r="E45" s="69">
        <v>18</v>
      </c>
      <c r="F45" s="15">
        <v>40</v>
      </c>
      <c r="G45" s="15" t="s">
        <v>91</v>
      </c>
      <c r="H45" s="32">
        <f t="shared" si="1"/>
        <v>720</v>
      </c>
      <c r="I45" s="2"/>
      <c r="J45" s="2"/>
      <c r="K45" s="2"/>
      <c r="L45" s="2"/>
      <c r="M45" s="2"/>
      <c r="N45" s="2"/>
    </row>
    <row r="46" spans="1:14" ht="18" customHeight="1" x14ac:dyDescent="0.25">
      <c r="A46" s="73" t="s">
        <v>108</v>
      </c>
      <c r="B46" s="73" t="s">
        <v>123</v>
      </c>
      <c r="C46" s="74" t="s">
        <v>63</v>
      </c>
      <c r="D46" s="74" t="s">
        <v>76</v>
      </c>
      <c r="E46" s="33">
        <v>0</v>
      </c>
      <c r="F46" s="29">
        <v>1</v>
      </c>
      <c r="G46" s="29" t="s">
        <v>71</v>
      </c>
      <c r="H46" s="33">
        <f t="shared" si="1"/>
        <v>0</v>
      </c>
      <c r="I46" s="2"/>
      <c r="J46" s="2"/>
      <c r="K46" s="2"/>
      <c r="L46" s="2"/>
      <c r="M46" s="2"/>
      <c r="N46" s="2"/>
    </row>
    <row r="47" spans="1:14" ht="18" customHeight="1" x14ac:dyDescent="0.25">
      <c r="A47" s="34" t="s">
        <v>231</v>
      </c>
      <c r="B47" s="34" t="s">
        <v>232</v>
      </c>
      <c r="C47" s="15" t="s">
        <v>65</v>
      </c>
      <c r="D47" s="15" t="s">
        <v>241</v>
      </c>
      <c r="E47" s="69">
        <v>0</v>
      </c>
      <c r="F47" s="75">
        <v>25</v>
      </c>
      <c r="G47" s="75" t="s">
        <v>122</v>
      </c>
      <c r="H47" s="32">
        <f t="shared" si="1"/>
        <v>0</v>
      </c>
      <c r="I47" s="2"/>
      <c r="J47" s="2"/>
      <c r="K47" s="2"/>
      <c r="L47" s="2"/>
      <c r="M47" s="2"/>
      <c r="N47" s="2"/>
    </row>
    <row r="48" spans="1:14" ht="18" customHeight="1" x14ac:dyDescent="0.25">
      <c r="A48" s="34" t="s">
        <v>233</v>
      </c>
      <c r="B48" s="34" t="s">
        <v>234</v>
      </c>
      <c r="C48" s="15" t="s">
        <v>63</v>
      </c>
      <c r="D48" s="15" t="s">
        <v>76</v>
      </c>
      <c r="E48" s="69">
        <v>66</v>
      </c>
      <c r="F48" s="15">
        <v>25</v>
      </c>
      <c r="G48" s="15" t="s">
        <v>71</v>
      </c>
      <c r="H48" s="32">
        <f t="shared" si="1"/>
        <v>1650</v>
      </c>
      <c r="I48" s="2"/>
      <c r="J48" s="2"/>
      <c r="K48" s="2"/>
      <c r="L48" s="2"/>
      <c r="M48" s="2"/>
      <c r="N48" s="2"/>
    </row>
    <row r="49" spans="1:14" ht="18" customHeight="1" x14ac:dyDescent="0.25">
      <c r="A49" s="35" t="s">
        <v>233</v>
      </c>
      <c r="B49" s="35" t="s">
        <v>235</v>
      </c>
      <c r="C49" s="16" t="s">
        <v>63</v>
      </c>
      <c r="D49" s="16" t="s">
        <v>76</v>
      </c>
      <c r="E49" s="69">
        <v>66</v>
      </c>
      <c r="F49" s="75">
        <v>325</v>
      </c>
      <c r="G49" s="75" t="s">
        <v>71</v>
      </c>
      <c r="H49" s="32">
        <f t="shared" si="1"/>
        <v>21450</v>
      </c>
      <c r="I49" s="2"/>
      <c r="J49" s="2"/>
      <c r="K49" s="2"/>
      <c r="L49" s="2"/>
      <c r="M49" s="2"/>
      <c r="N49" s="2"/>
    </row>
    <row r="50" spans="1:14" ht="18" customHeight="1" x14ac:dyDescent="0.25">
      <c r="A50" s="34" t="s">
        <v>188</v>
      </c>
      <c r="B50" s="34" t="s">
        <v>189</v>
      </c>
      <c r="C50" s="15" t="s">
        <v>63</v>
      </c>
      <c r="D50" s="15" t="s">
        <v>76</v>
      </c>
      <c r="E50" s="70">
        <v>0</v>
      </c>
      <c r="F50" s="15">
        <v>25</v>
      </c>
      <c r="G50" s="15" t="s">
        <v>71</v>
      </c>
      <c r="H50" s="77">
        <f t="shared" si="1"/>
        <v>0</v>
      </c>
      <c r="I50" s="2"/>
      <c r="J50" s="2"/>
      <c r="K50" s="2"/>
      <c r="L50" s="2"/>
      <c r="M50" s="2"/>
      <c r="N50" s="2"/>
    </row>
    <row r="51" spans="1:14" ht="18" customHeight="1" x14ac:dyDescent="0.25">
      <c r="A51" s="35" t="s">
        <v>188</v>
      </c>
      <c r="B51" s="35" t="s">
        <v>190</v>
      </c>
      <c r="C51" s="16" t="s">
        <v>63</v>
      </c>
      <c r="D51" s="16" t="s">
        <v>76</v>
      </c>
      <c r="E51" s="70">
        <v>93</v>
      </c>
      <c r="F51" s="76">
        <v>50</v>
      </c>
      <c r="G51" s="16" t="s">
        <v>71</v>
      </c>
      <c r="H51" s="77">
        <f t="shared" ref="H51:H59" si="2">SUM(E51*F51)</f>
        <v>4650</v>
      </c>
      <c r="I51" s="2"/>
      <c r="J51" s="2"/>
      <c r="K51" s="2"/>
      <c r="L51" s="2"/>
      <c r="M51" s="2"/>
      <c r="N51" s="2"/>
    </row>
    <row r="52" spans="1:14" ht="18" customHeight="1" x14ac:dyDescent="0.25">
      <c r="A52" s="34" t="s">
        <v>188</v>
      </c>
      <c r="B52" s="34" t="s">
        <v>191</v>
      </c>
      <c r="C52" s="15" t="s">
        <v>63</v>
      </c>
      <c r="D52" s="15" t="s">
        <v>241</v>
      </c>
      <c r="E52" s="70">
        <v>0</v>
      </c>
      <c r="F52" s="15">
        <v>25</v>
      </c>
      <c r="G52" s="15" t="s">
        <v>73</v>
      </c>
      <c r="H52" s="77">
        <f t="shared" si="2"/>
        <v>0</v>
      </c>
      <c r="I52" s="2"/>
      <c r="J52" s="2"/>
      <c r="K52" s="2"/>
      <c r="L52" s="2"/>
      <c r="M52" s="2"/>
      <c r="N52" s="2"/>
    </row>
    <row r="53" spans="1:14" ht="18" customHeight="1" x14ac:dyDescent="0.25">
      <c r="A53" s="35" t="s">
        <v>188</v>
      </c>
      <c r="B53" s="35" t="s">
        <v>192</v>
      </c>
      <c r="C53" s="16" t="s">
        <v>63</v>
      </c>
      <c r="D53" s="16" t="s">
        <v>76</v>
      </c>
      <c r="E53" s="70">
        <v>0</v>
      </c>
      <c r="F53" s="16">
        <v>25</v>
      </c>
      <c r="G53" s="16" t="s">
        <v>71</v>
      </c>
      <c r="H53" s="77">
        <f t="shared" si="2"/>
        <v>0</v>
      </c>
      <c r="I53" s="2"/>
      <c r="J53" s="2"/>
      <c r="K53" s="2"/>
      <c r="L53" s="2"/>
      <c r="M53" s="2"/>
      <c r="N53" s="2"/>
    </row>
    <row r="54" spans="1:14" ht="18" customHeight="1" x14ac:dyDescent="0.25">
      <c r="A54" s="34" t="s">
        <v>188</v>
      </c>
      <c r="B54" s="34" t="s">
        <v>193</v>
      </c>
      <c r="C54" s="15" t="s">
        <v>63</v>
      </c>
      <c r="D54" s="15" t="s">
        <v>76</v>
      </c>
      <c r="E54" s="70">
        <v>0</v>
      </c>
      <c r="F54" s="15">
        <v>25</v>
      </c>
      <c r="G54" s="15" t="s">
        <v>71</v>
      </c>
      <c r="H54" s="77">
        <f t="shared" si="2"/>
        <v>0</v>
      </c>
      <c r="I54" s="2"/>
      <c r="J54" s="2"/>
      <c r="K54" s="2"/>
      <c r="L54" s="2"/>
      <c r="M54" s="2"/>
      <c r="N54" s="2"/>
    </row>
    <row r="55" spans="1:14" ht="18" customHeight="1" x14ac:dyDescent="0.25">
      <c r="A55" s="35" t="s">
        <v>188</v>
      </c>
      <c r="B55" s="35" t="s">
        <v>194</v>
      </c>
      <c r="C55" s="16" t="s">
        <v>63</v>
      </c>
      <c r="D55" s="16" t="s">
        <v>76</v>
      </c>
      <c r="E55" s="70">
        <v>0</v>
      </c>
      <c r="F55" s="16">
        <v>25</v>
      </c>
      <c r="G55" s="16" t="s">
        <v>71</v>
      </c>
      <c r="H55" s="77">
        <f t="shared" si="2"/>
        <v>0</v>
      </c>
      <c r="I55" s="2"/>
      <c r="J55" s="2"/>
      <c r="K55" s="2"/>
      <c r="L55" s="2"/>
      <c r="M55" s="2"/>
      <c r="N55" s="2"/>
    </row>
    <row r="56" spans="1:14" ht="18" customHeight="1" x14ac:dyDescent="0.25">
      <c r="A56" s="34" t="s">
        <v>188</v>
      </c>
      <c r="B56" s="34" t="s">
        <v>195</v>
      </c>
      <c r="C56" s="15" t="s">
        <v>63</v>
      </c>
      <c r="D56" s="15" t="s">
        <v>241</v>
      </c>
      <c r="E56" s="70">
        <v>0</v>
      </c>
      <c r="F56" s="15">
        <v>25</v>
      </c>
      <c r="G56" s="15" t="s">
        <v>73</v>
      </c>
      <c r="H56" s="77">
        <f t="shared" si="2"/>
        <v>0</v>
      </c>
      <c r="I56" s="2"/>
      <c r="J56" s="2"/>
      <c r="K56" s="2"/>
      <c r="L56" s="2"/>
      <c r="M56" s="2"/>
      <c r="N56" s="2"/>
    </row>
    <row r="57" spans="1:14" ht="18" customHeight="1" x14ac:dyDescent="0.25">
      <c r="A57" s="35" t="s">
        <v>188</v>
      </c>
      <c r="B57" s="35" t="s">
        <v>196</v>
      </c>
      <c r="C57" s="16" t="s">
        <v>65</v>
      </c>
      <c r="D57" s="16" t="s">
        <v>76</v>
      </c>
      <c r="E57" s="70">
        <v>0</v>
      </c>
      <c r="F57" s="16">
        <v>25</v>
      </c>
      <c r="G57" s="16" t="s">
        <v>71</v>
      </c>
      <c r="H57" s="77">
        <f t="shared" si="2"/>
        <v>0</v>
      </c>
      <c r="I57" s="2"/>
      <c r="J57" s="2"/>
      <c r="K57" s="2"/>
      <c r="L57" s="2"/>
      <c r="M57" s="2"/>
      <c r="N57" s="2"/>
    </row>
    <row r="58" spans="1:14" ht="18" customHeight="1" x14ac:dyDescent="0.25">
      <c r="A58" s="34" t="s">
        <v>188</v>
      </c>
      <c r="B58" s="34" t="s">
        <v>197</v>
      </c>
      <c r="C58" s="15" t="s">
        <v>63</v>
      </c>
      <c r="D58" s="15" t="s">
        <v>76</v>
      </c>
      <c r="E58" s="70">
        <v>0</v>
      </c>
      <c r="F58" s="15">
        <v>25</v>
      </c>
      <c r="G58" s="15" t="s">
        <v>71</v>
      </c>
      <c r="H58" s="77">
        <f t="shared" si="2"/>
        <v>0</v>
      </c>
      <c r="I58" s="2"/>
      <c r="J58" s="2"/>
      <c r="K58" s="2"/>
      <c r="L58" s="2"/>
      <c r="M58" s="2"/>
      <c r="N58" s="2"/>
    </row>
    <row r="59" spans="1:14" ht="18" customHeight="1" x14ac:dyDescent="0.25">
      <c r="A59" s="35" t="s">
        <v>188</v>
      </c>
      <c r="B59" s="35" t="s">
        <v>198</v>
      </c>
      <c r="C59" s="16" t="s">
        <v>63</v>
      </c>
      <c r="D59" s="16" t="s">
        <v>76</v>
      </c>
      <c r="E59" s="70">
        <v>0</v>
      </c>
      <c r="F59" s="16">
        <v>25</v>
      </c>
      <c r="G59" s="16" t="s">
        <v>71</v>
      </c>
      <c r="H59" s="77">
        <f t="shared" si="2"/>
        <v>0</v>
      </c>
      <c r="I59" s="2"/>
      <c r="J59" s="2"/>
      <c r="K59" s="2"/>
      <c r="L59" s="2"/>
      <c r="M59" s="2"/>
      <c r="N59" s="2"/>
    </row>
    <row r="60" spans="1:14" ht="18" customHeight="1" x14ac:dyDescent="0.25">
      <c r="A60" s="34" t="s">
        <v>236</v>
      </c>
      <c r="B60" s="34" t="s">
        <v>237</v>
      </c>
      <c r="C60" s="15" t="s">
        <v>90</v>
      </c>
      <c r="D60" s="15" t="s">
        <v>76</v>
      </c>
      <c r="E60" s="70">
        <v>0</v>
      </c>
      <c r="F60" s="78">
        <v>2.5</v>
      </c>
      <c r="G60" s="78" t="s">
        <v>91</v>
      </c>
      <c r="H60" s="77">
        <f t="shared" ref="H60:H61" si="3">SUM(E60*F60)</f>
        <v>0</v>
      </c>
      <c r="I60" s="2"/>
      <c r="J60" s="2"/>
      <c r="K60" s="2"/>
      <c r="L60" s="2"/>
      <c r="M60" s="2"/>
      <c r="N60" s="2"/>
    </row>
    <row r="61" spans="1:14" ht="18" customHeight="1" x14ac:dyDescent="0.25">
      <c r="A61" s="35" t="s">
        <v>236</v>
      </c>
      <c r="B61" s="35" t="s">
        <v>238</v>
      </c>
      <c r="C61" s="16" t="s">
        <v>90</v>
      </c>
      <c r="D61" s="16" t="s">
        <v>241</v>
      </c>
      <c r="E61" s="70">
        <v>0</v>
      </c>
      <c r="F61" s="16">
        <v>40</v>
      </c>
      <c r="G61" s="16" t="s">
        <v>122</v>
      </c>
      <c r="H61" s="77">
        <f t="shared" si="3"/>
        <v>0</v>
      </c>
      <c r="I61" s="2"/>
      <c r="J61" s="2"/>
      <c r="K61" s="2"/>
      <c r="L61" s="2"/>
      <c r="M61" s="2"/>
      <c r="N61" s="2"/>
    </row>
    <row r="62" spans="1:14" ht="18" customHeight="1" thickBo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55.5" customHeight="1" thickBot="1" x14ac:dyDescent="0.3">
      <c r="A63" s="2"/>
      <c r="B63" s="2"/>
      <c r="C63" s="51" t="s">
        <v>239</v>
      </c>
      <c r="D63" s="51"/>
      <c r="E63" s="51"/>
      <c r="F63" s="51"/>
      <c r="G63" s="51"/>
      <c r="H63" s="63">
        <f>SUM(H5:H61)</f>
        <v>170425</v>
      </c>
      <c r="I63" s="2"/>
      <c r="J63" s="2"/>
      <c r="K63" s="2"/>
      <c r="L63" s="2"/>
      <c r="M63" s="2"/>
      <c r="N63" s="2"/>
    </row>
    <row r="64" spans="1:1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ht="18" customHeight="1" x14ac:dyDescent="0.25"/>
    <row r="290" ht="18" customHeight="1" x14ac:dyDescent="0.25"/>
    <row r="291" ht="18" customHeight="1" x14ac:dyDescent="0.25"/>
    <row r="292" ht="18" customHeight="1" x14ac:dyDescent="0.25"/>
    <row r="293" ht="18" customHeight="1" x14ac:dyDescent="0.25"/>
    <row r="294" ht="18" customHeight="1" x14ac:dyDescent="0.25"/>
    <row r="295" ht="18" customHeight="1" x14ac:dyDescent="0.25"/>
    <row r="296" ht="18" customHeight="1" x14ac:dyDescent="0.25"/>
    <row r="297" ht="18" customHeight="1" x14ac:dyDescent="0.25"/>
    <row r="298" ht="18" customHeight="1" x14ac:dyDescent="0.25"/>
    <row r="299" ht="18" customHeight="1" x14ac:dyDescent="0.25"/>
    <row r="300" ht="18" customHeight="1" x14ac:dyDescent="0.25"/>
    <row r="301" ht="18" customHeight="1" x14ac:dyDescent="0.25"/>
    <row r="302" ht="18" customHeight="1" x14ac:dyDescent="0.25"/>
    <row r="303" ht="18" customHeight="1" x14ac:dyDescent="0.25"/>
    <row r="304" ht="18" customHeight="1" x14ac:dyDescent="0.25"/>
    <row r="305" ht="18" customHeight="1" x14ac:dyDescent="0.25"/>
    <row r="306" ht="18" customHeight="1" x14ac:dyDescent="0.25"/>
    <row r="307" ht="18" customHeight="1" x14ac:dyDescent="0.25"/>
    <row r="308" ht="18" customHeight="1" x14ac:dyDescent="0.25"/>
    <row r="309" ht="18" customHeight="1" x14ac:dyDescent="0.25"/>
    <row r="310" ht="18" customHeight="1" x14ac:dyDescent="0.25"/>
    <row r="311" ht="18" customHeight="1" x14ac:dyDescent="0.25"/>
    <row r="312" ht="18" customHeight="1" x14ac:dyDescent="0.25"/>
    <row r="313" ht="18" customHeight="1" x14ac:dyDescent="0.25"/>
    <row r="314" ht="18" customHeight="1" x14ac:dyDescent="0.25"/>
    <row r="315" ht="18" customHeight="1" x14ac:dyDescent="0.25"/>
    <row r="316" ht="18" customHeight="1" x14ac:dyDescent="0.25"/>
    <row r="317" ht="18" customHeight="1" x14ac:dyDescent="0.25"/>
    <row r="318" ht="18" customHeight="1" x14ac:dyDescent="0.25"/>
    <row r="319" ht="18" customHeight="1" x14ac:dyDescent="0.25"/>
    <row r="320" ht="18" customHeight="1" x14ac:dyDescent="0.25"/>
    <row r="321" ht="18" customHeight="1" x14ac:dyDescent="0.25"/>
    <row r="322" ht="18" customHeight="1" x14ac:dyDescent="0.25"/>
    <row r="323" ht="18" customHeight="1" x14ac:dyDescent="0.25"/>
    <row r="324" ht="18" customHeight="1" x14ac:dyDescent="0.25"/>
    <row r="325" ht="18" customHeight="1" x14ac:dyDescent="0.25"/>
    <row r="326" ht="18" customHeight="1" x14ac:dyDescent="0.25"/>
    <row r="327" ht="18" customHeight="1" x14ac:dyDescent="0.25"/>
    <row r="328" ht="18" customHeight="1" x14ac:dyDescent="0.25"/>
    <row r="329" ht="18" customHeight="1" x14ac:dyDescent="0.25"/>
    <row r="330" ht="18" customHeight="1" x14ac:dyDescent="0.25"/>
    <row r="331" ht="18" customHeight="1" x14ac:dyDescent="0.25"/>
    <row r="332" ht="18" customHeight="1" x14ac:dyDescent="0.25"/>
    <row r="333" ht="18" customHeight="1" x14ac:dyDescent="0.25"/>
    <row r="334" ht="18" customHeight="1" x14ac:dyDescent="0.25"/>
    <row r="335" ht="18" customHeight="1" x14ac:dyDescent="0.25"/>
    <row r="336" ht="18" customHeight="1" x14ac:dyDescent="0.25"/>
    <row r="337" ht="18" customHeight="1" x14ac:dyDescent="0.25"/>
    <row r="338" ht="18" customHeight="1" x14ac:dyDescent="0.25"/>
    <row r="339" ht="18" customHeight="1" x14ac:dyDescent="0.25"/>
    <row r="340" ht="18" customHeight="1" x14ac:dyDescent="0.25"/>
    <row r="341" ht="18" customHeight="1" x14ac:dyDescent="0.25"/>
    <row r="342" ht="18" customHeight="1" x14ac:dyDescent="0.25"/>
    <row r="343" ht="18" customHeight="1" x14ac:dyDescent="0.25"/>
    <row r="344" ht="18" customHeight="1" x14ac:dyDescent="0.25"/>
    <row r="345" ht="18" customHeight="1" x14ac:dyDescent="0.25"/>
    <row r="346" ht="18" customHeight="1" x14ac:dyDescent="0.25"/>
    <row r="347" ht="18" customHeight="1" x14ac:dyDescent="0.25"/>
    <row r="348" ht="18" customHeight="1" x14ac:dyDescent="0.25"/>
    <row r="349" ht="18" customHeight="1" x14ac:dyDescent="0.25"/>
    <row r="350" ht="18" customHeight="1" x14ac:dyDescent="0.25"/>
    <row r="351" ht="18" customHeight="1" x14ac:dyDescent="0.25"/>
    <row r="352" ht="18" customHeight="1" x14ac:dyDescent="0.25"/>
    <row r="353" ht="18" customHeight="1" x14ac:dyDescent="0.25"/>
    <row r="354" ht="18" customHeight="1" x14ac:dyDescent="0.25"/>
    <row r="355" ht="18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18" customHeight="1" x14ac:dyDescent="0.25"/>
    <row r="363" ht="18" customHeight="1" x14ac:dyDescent="0.25"/>
    <row r="364" ht="18" customHeight="1" x14ac:dyDescent="0.25"/>
    <row r="365" ht="18" customHeight="1" x14ac:dyDescent="0.25"/>
    <row r="366" ht="18" customHeight="1" x14ac:dyDescent="0.25"/>
    <row r="367" ht="18" customHeight="1" x14ac:dyDescent="0.25"/>
    <row r="368" ht="18" customHeight="1" x14ac:dyDescent="0.25"/>
    <row r="369" ht="18" customHeight="1" x14ac:dyDescent="0.25"/>
    <row r="370" ht="18" customHeight="1" x14ac:dyDescent="0.25"/>
    <row r="371" ht="18" customHeight="1" x14ac:dyDescent="0.25"/>
    <row r="372" ht="18" customHeight="1" x14ac:dyDescent="0.25"/>
    <row r="373" ht="18" customHeight="1" x14ac:dyDescent="0.25"/>
    <row r="374" ht="18" customHeight="1" x14ac:dyDescent="0.25"/>
    <row r="375" ht="18" customHeight="1" x14ac:dyDescent="0.25"/>
    <row r="376" ht="18" customHeight="1" x14ac:dyDescent="0.25"/>
    <row r="377" ht="18" customHeight="1" x14ac:dyDescent="0.25"/>
    <row r="378" ht="18" customHeight="1" x14ac:dyDescent="0.25"/>
    <row r="379" ht="18" customHeight="1" x14ac:dyDescent="0.25"/>
    <row r="380" ht="18" customHeight="1" x14ac:dyDescent="0.25"/>
    <row r="381" ht="18" customHeight="1" x14ac:dyDescent="0.25"/>
    <row r="382" ht="18" customHeight="1" x14ac:dyDescent="0.25"/>
    <row r="383" ht="18" customHeight="1" x14ac:dyDescent="0.25"/>
    <row r="384" ht="18" customHeight="1" x14ac:dyDescent="0.25"/>
    <row r="385" ht="18" customHeight="1" x14ac:dyDescent="0.25"/>
    <row r="386" ht="18" customHeight="1" x14ac:dyDescent="0.25"/>
    <row r="387" ht="18" customHeight="1" x14ac:dyDescent="0.25"/>
    <row r="388" ht="18" customHeight="1" x14ac:dyDescent="0.25"/>
    <row r="389" ht="18" customHeight="1" x14ac:dyDescent="0.25"/>
    <row r="390" ht="18" customHeight="1" x14ac:dyDescent="0.25"/>
    <row r="391" ht="18" customHeight="1" x14ac:dyDescent="0.25"/>
    <row r="392" ht="18" customHeight="1" x14ac:dyDescent="0.25"/>
    <row r="393" ht="18" customHeight="1" x14ac:dyDescent="0.25"/>
    <row r="394" ht="18" customHeight="1" x14ac:dyDescent="0.25"/>
    <row r="395" ht="18" customHeight="1" x14ac:dyDescent="0.25"/>
    <row r="396" ht="18" customHeight="1" x14ac:dyDescent="0.25"/>
    <row r="397" ht="18" customHeight="1" x14ac:dyDescent="0.25"/>
    <row r="398" ht="18" customHeight="1" x14ac:dyDescent="0.25"/>
    <row r="399" ht="18" customHeight="1" x14ac:dyDescent="0.25"/>
    <row r="400" ht="18" customHeight="1" x14ac:dyDescent="0.25"/>
    <row r="401" ht="18" customHeight="1" x14ac:dyDescent="0.25"/>
    <row r="402" ht="18" customHeight="1" x14ac:dyDescent="0.25"/>
    <row r="403" ht="18" customHeight="1" x14ac:dyDescent="0.25"/>
    <row r="404" ht="18" customHeight="1" x14ac:dyDescent="0.25"/>
    <row r="405" ht="18" customHeight="1" x14ac:dyDescent="0.25"/>
    <row r="406" ht="18" customHeight="1" x14ac:dyDescent="0.25"/>
    <row r="407" ht="18" customHeight="1" x14ac:dyDescent="0.25"/>
    <row r="408" ht="18" customHeight="1" x14ac:dyDescent="0.25"/>
    <row r="409" ht="18" customHeight="1" x14ac:dyDescent="0.25"/>
    <row r="410" ht="18" customHeight="1" x14ac:dyDescent="0.25"/>
    <row r="411" ht="18" customHeight="1" x14ac:dyDescent="0.25"/>
    <row r="412" ht="18" customHeight="1" x14ac:dyDescent="0.25"/>
    <row r="413" ht="18" customHeight="1" x14ac:dyDescent="0.25"/>
    <row r="414" ht="18" customHeight="1" x14ac:dyDescent="0.25"/>
    <row r="415" ht="18" customHeight="1" x14ac:dyDescent="0.25"/>
    <row r="416" ht="18" customHeight="1" x14ac:dyDescent="0.25"/>
    <row r="417" ht="18" customHeight="1" x14ac:dyDescent="0.25"/>
    <row r="418" ht="18" customHeight="1" x14ac:dyDescent="0.25"/>
    <row r="419" ht="18" customHeight="1" x14ac:dyDescent="0.25"/>
    <row r="420" ht="18" customHeight="1" x14ac:dyDescent="0.25"/>
    <row r="421" ht="18" customHeight="1" x14ac:dyDescent="0.25"/>
    <row r="422" ht="18" customHeight="1" x14ac:dyDescent="0.25"/>
    <row r="423" ht="18" customHeight="1" x14ac:dyDescent="0.25"/>
    <row r="424" ht="18" customHeight="1" x14ac:dyDescent="0.25"/>
    <row r="425" ht="18" customHeight="1" x14ac:dyDescent="0.25"/>
    <row r="426" ht="18" customHeight="1" x14ac:dyDescent="0.25"/>
    <row r="427" ht="18" customHeight="1" x14ac:dyDescent="0.25"/>
    <row r="428" ht="18" customHeight="1" x14ac:dyDescent="0.25"/>
    <row r="429" ht="18" customHeight="1" x14ac:dyDescent="0.25"/>
    <row r="430" ht="18" customHeight="1" x14ac:dyDescent="0.25"/>
    <row r="431" ht="18" customHeight="1" x14ac:dyDescent="0.25"/>
    <row r="432" ht="18" customHeight="1" x14ac:dyDescent="0.25"/>
    <row r="433" ht="18" customHeight="1" x14ac:dyDescent="0.25"/>
    <row r="434" ht="18" customHeight="1" x14ac:dyDescent="0.25"/>
    <row r="435" ht="18" customHeight="1" x14ac:dyDescent="0.25"/>
    <row r="436" ht="18" customHeight="1" x14ac:dyDescent="0.25"/>
    <row r="437" ht="18" customHeight="1" x14ac:dyDescent="0.25"/>
    <row r="438" ht="18" customHeight="1" x14ac:dyDescent="0.25"/>
    <row r="439" ht="18" customHeight="1" x14ac:dyDescent="0.25"/>
    <row r="440" ht="18" customHeight="1" x14ac:dyDescent="0.25"/>
    <row r="441" ht="18" customHeight="1" x14ac:dyDescent="0.25"/>
    <row r="442" ht="18" customHeight="1" x14ac:dyDescent="0.25"/>
    <row r="443" ht="18" customHeight="1" x14ac:dyDescent="0.25"/>
    <row r="444" ht="18" customHeight="1" x14ac:dyDescent="0.25"/>
    <row r="445" ht="18" customHeight="1" x14ac:dyDescent="0.25"/>
    <row r="446" ht="18" customHeight="1" x14ac:dyDescent="0.25"/>
    <row r="447" ht="18" customHeight="1" x14ac:dyDescent="0.25"/>
    <row r="448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</sheetData>
  <sheetProtection selectLockedCells="1"/>
  <mergeCells count="4">
    <mergeCell ref="A1:H1"/>
    <mergeCell ref="A2:H3"/>
    <mergeCell ref="L2:N2"/>
    <mergeCell ref="L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LOT 1- 2.5 GAL GEN</vt:lpstr>
      <vt:lpstr>LOT 2 - 15 GAL GEN</vt:lpstr>
      <vt:lpstr>LOT 3 - HELENA</vt:lpstr>
      <vt:lpstr>LOT 4 - ALLIGARE</vt:lpstr>
      <vt:lpstr>LOT 5 - BREWER</vt:lpstr>
      <vt:lpstr>LOT 6 - CYGNET</vt:lpstr>
      <vt:lpstr> LOT 7 - SEPRO</vt:lpstr>
      <vt:lpstr>LOT 8 - MISC 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Cobian, Kelly</dc:creator>
  <cp:lastModifiedBy>Hardee, Ginger</cp:lastModifiedBy>
  <dcterms:created xsi:type="dcterms:W3CDTF">2019-05-06T20:24:05Z</dcterms:created>
  <dcterms:modified xsi:type="dcterms:W3CDTF">2024-12-11T20:21:06Z</dcterms:modified>
</cp:coreProperties>
</file>